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30" windowWidth="11340" windowHeight="8580"/>
  </bookViews>
  <sheets>
    <sheet name="Daily" sheetId="3" r:id="rId1"/>
    <sheet name="Holidays" sheetId="14" r:id="rId2"/>
    <sheet name="Aide" sheetId="12" r:id="rId3"/>
    <sheet name="Contact" sheetId="9" r:id="rId4"/>
    <sheet name="Week End Mapping" sheetId="16" state="hidden" r:id="rId5"/>
  </sheets>
  <definedNames>
    <definedName name="_xlnm.Print_Titles" localSheetId="0">Daily!$A:$N,Daily!$1:$17</definedName>
    <definedName name="_xlnm.Print_Area" localSheetId="0">Daily!$A$1:$JQ$40</definedName>
  </definedNames>
  <calcPr calcId="125725"/>
</workbook>
</file>

<file path=xl/calcChain.xml><?xml version="1.0" encoding="utf-8"?>
<calcChain xmlns="http://schemas.openxmlformats.org/spreadsheetml/2006/main">
  <c r="AH7" i="3"/>
  <c r="AI7" s="1"/>
  <c r="O10" s="1"/>
  <c r="AH6"/>
  <c r="AI6" s="1"/>
  <c r="ACG9"/>
  <c r="TU9"/>
  <c r="NU9"/>
  <c r="IY9"/>
  <c r="EY9"/>
  <c r="BC9"/>
  <c r="AG9"/>
  <c r="I35"/>
  <c r="I19"/>
  <c r="AF3"/>
  <c r="AAC9" s="1"/>
  <c r="AF5"/>
  <c r="O6" s="1"/>
  <c r="AI9" l="1"/>
  <c r="BE9"/>
  <c r="EW9"/>
  <c r="IG9"/>
  <c r="NQ9"/>
  <c r="SS9"/>
  <c r="ZU9"/>
  <c r="AO9"/>
  <c r="BI9"/>
  <c r="EC9"/>
  <c r="IC9"/>
  <c r="MO9"/>
  <c r="SO9"/>
  <c r="XQ9"/>
  <c r="AQ9"/>
  <c r="BU9"/>
  <c r="EA9"/>
  <c r="HK9"/>
  <c r="MK9"/>
  <c r="RM9"/>
  <c r="XM9"/>
  <c r="BY9"/>
  <c r="DE9"/>
  <c r="HI9"/>
  <c r="LI9"/>
  <c r="RI9"/>
  <c r="WK9"/>
  <c r="Q9"/>
  <c r="CM9"/>
  <c r="GM9"/>
  <c r="LE9"/>
  <c r="QG9"/>
  <c r="WG9"/>
  <c r="AFA9"/>
  <c r="S9"/>
  <c r="CK9"/>
  <c r="FU9"/>
  <c r="JY9"/>
  <c r="QC9"/>
  <c r="VE9"/>
  <c r="AES9"/>
  <c r="W9"/>
  <c r="BA9"/>
  <c r="FQ9"/>
  <c r="JA9"/>
  <c r="OW9"/>
  <c r="VA9"/>
  <c r="ACO9"/>
  <c r="AM9"/>
  <c r="BK9"/>
  <c r="DI9"/>
  <c r="GO9"/>
  <c r="KC9"/>
  <c r="PA9"/>
  <c r="TY9"/>
  <c r="AJZ9"/>
  <c r="AJR9"/>
  <c r="AJJ9"/>
  <c r="AJB9"/>
  <c r="AIT9"/>
  <c r="AIL9"/>
  <c r="AID9"/>
  <c r="AHV9"/>
  <c r="AHN9"/>
  <c r="AHF9"/>
  <c r="AGX9"/>
  <c r="AGP9"/>
  <c r="AGH9"/>
  <c r="AFZ9"/>
  <c r="AFR9"/>
  <c r="AFJ9"/>
  <c r="AFB9"/>
  <c r="AET9"/>
  <c r="AEL9"/>
  <c r="AED9"/>
  <c r="ADV9"/>
  <c r="ADN9"/>
  <c r="ADF9"/>
  <c r="ACX9"/>
  <c r="ACP9"/>
  <c r="ACH9"/>
  <c r="ABZ9"/>
  <c r="ABR9"/>
  <c r="ABJ9"/>
  <c r="ABB9"/>
  <c r="AAT9"/>
  <c r="AAL9"/>
  <c r="AAD9"/>
  <c r="ZV9"/>
  <c r="ZN9"/>
  <c r="ZF9"/>
  <c r="YX9"/>
  <c r="YP9"/>
  <c r="YH9"/>
  <c r="XZ9"/>
  <c r="XR9"/>
  <c r="XJ9"/>
  <c r="XB9"/>
  <c r="WT9"/>
  <c r="WL9"/>
  <c r="WD9"/>
  <c r="VV9"/>
  <c r="VN9"/>
  <c r="VF9"/>
  <c r="UX9"/>
  <c r="UP9"/>
  <c r="UH9"/>
  <c r="TZ9"/>
  <c r="TR9"/>
  <c r="TJ9"/>
  <c r="TB9"/>
  <c r="ST9"/>
  <c r="SL9"/>
  <c r="SD9"/>
  <c r="RV9"/>
  <c r="RN9"/>
  <c r="RF9"/>
  <c r="QX9"/>
  <c r="QP9"/>
  <c r="QH9"/>
  <c r="PZ9"/>
  <c r="PR9"/>
  <c r="PJ9"/>
  <c r="PB9"/>
  <c r="OT9"/>
  <c r="OL9"/>
  <c r="OD9"/>
  <c r="NV9"/>
  <c r="NN9"/>
  <c r="NF9"/>
  <c r="MX9"/>
  <c r="MP9"/>
  <c r="MH9"/>
  <c r="LZ9"/>
  <c r="LR9"/>
  <c r="LJ9"/>
  <c r="LB9"/>
  <c r="KT9"/>
  <c r="KL9"/>
  <c r="KD9"/>
  <c r="JV9"/>
  <c r="JN9"/>
  <c r="JF9"/>
  <c r="IX9"/>
  <c r="IP9"/>
  <c r="IH9"/>
  <c r="HZ9"/>
  <c r="HR9"/>
  <c r="HJ9"/>
  <c r="HB9"/>
  <c r="GT9"/>
  <c r="GL9"/>
  <c r="GD9"/>
  <c r="FV9"/>
  <c r="FN9"/>
  <c r="FF9"/>
  <c r="EX9"/>
  <c r="EP9"/>
  <c r="EH9"/>
  <c r="DZ9"/>
  <c r="DR9"/>
  <c r="DJ9"/>
  <c r="DB9"/>
  <c r="CT9"/>
  <c r="CL9"/>
  <c r="CD9"/>
  <c r="BD9"/>
  <c r="BL9"/>
  <c r="BT9"/>
  <c r="R9"/>
  <c r="Z9"/>
  <c r="AH9"/>
  <c r="AP9"/>
  <c r="AX9"/>
  <c r="AKA9"/>
  <c r="AJS9"/>
  <c r="AJK9"/>
  <c r="AJC9"/>
  <c r="AIU9"/>
  <c r="AIM9"/>
  <c r="AIE9"/>
  <c r="AHW9"/>
  <c r="AHO9"/>
  <c r="AHG9"/>
  <c r="AGY9"/>
  <c r="AGQ9"/>
  <c r="AGI9"/>
  <c r="AGA9"/>
  <c r="AFS9"/>
  <c r="AFK9"/>
  <c r="AFC9"/>
  <c r="AEU9"/>
  <c r="AEM9"/>
  <c r="AEE9"/>
  <c r="ADW9"/>
  <c r="ADO9"/>
  <c r="ADG9"/>
  <c r="ACY9"/>
  <c r="ACQ9"/>
  <c r="ACI9"/>
  <c r="ACA9"/>
  <c r="ABS9"/>
  <c r="ABK9"/>
  <c r="ABC9"/>
  <c r="AAU9"/>
  <c r="AAM9"/>
  <c r="AAE9"/>
  <c r="ZW9"/>
  <c r="ZO9"/>
  <c r="ZG9"/>
  <c r="YY9"/>
  <c r="YQ9"/>
  <c r="YI9"/>
  <c r="YA9"/>
  <c r="XS9"/>
  <c r="XK9"/>
  <c r="XC9"/>
  <c r="WU9"/>
  <c r="WM9"/>
  <c r="WE9"/>
  <c r="VW9"/>
  <c r="VO9"/>
  <c r="VG9"/>
  <c r="UY9"/>
  <c r="UQ9"/>
  <c r="UI9"/>
  <c r="UA9"/>
  <c r="TS9"/>
  <c r="TK9"/>
  <c r="TC9"/>
  <c r="SU9"/>
  <c r="SM9"/>
  <c r="SE9"/>
  <c r="RW9"/>
  <c r="RO9"/>
  <c r="RG9"/>
  <c r="QY9"/>
  <c r="QQ9"/>
  <c r="QI9"/>
  <c r="QA9"/>
  <c r="PS9"/>
  <c r="PK9"/>
  <c r="PC9"/>
  <c r="OU9"/>
  <c r="OM9"/>
  <c r="OE9"/>
  <c r="NW9"/>
  <c r="NO9"/>
  <c r="NG9"/>
  <c r="MY9"/>
  <c r="MQ9"/>
  <c r="MI9"/>
  <c r="MA9"/>
  <c r="LS9"/>
  <c r="LK9"/>
  <c r="LC9"/>
  <c r="KU9"/>
  <c r="KM9"/>
  <c r="KE9"/>
  <c r="JW9"/>
  <c r="JO9"/>
  <c r="AKB9"/>
  <c r="AJT9"/>
  <c r="AJL9"/>
  <c r="AJD9"/>
  <c r="AIV9"/>
  <c r="AIN9"/>
  <c r="AIF9"/>
  <c r="AHX9"/>
  <c r="AHP9"/>
  <c r="AHH9"/>
  <c r="AGZ9"/>
  <c r="AGR9"/>
  <c r="AGJ9"/>
  <c r="AGB9"/>
  <c r="AFT9"/>
  <c r="AFL9"/>
  <c r="AFD9"/>
  <c r="AEV9"/>
  <c r="AEN9"/>
  <c r="AEF9"/>
  <c r="ADX9"/>
  <c r="ADP9"/>
  <c r="ADH9"/>
  <c r="ACZ9"/>
  <c r="ACR9"/>
  <c r="ACJ9"/>
  <c r="ACB9"/>
  <c r="ABT9"/>
  <c r="ABL9"/>
  <c r="ABD9"/>
  <c r="AAV9"/>
  <c r="AAN9"/>
  <c r="AAF9"/>
  <c r="ZX9"/>
  <c r="ZP9"/>
  <c r="ZH9"/>
  <c r="YZ9"/>
  <c r="YR9"/>
  <c r="YJ9"/>
  <c r="YB9"/>
  <c r="XT9"/>
  <c r="XL9"/>
  <c r="XD9"/>
  <c r="WV9"/>
  <c r="WN9"/>
  <c r="WF9"/>
  <c r="VX9"/>
  <c r="VP9"/>
  <c r="VH9"/>
  <c r="UZ9"/>
  <c r="UR9"/>
  <c r="UJ9"/>
  <c r="UB9"/>
  <c r="TT9"/>
  <c r="TL9"/>
  <c r="TD9"/>
  <c r="SV9"/>
  <c r="SN9"/>
  <c r="SF9"/>
  <c r="RX9"/>
  <c r="RP9"/>
  <c r="RH9"/>
  <c r="QZ9"/>
  <c r="QR9"/>
  <c r="QJ9"/>
  <c r="QB9"/>
  <c r="PT9"/>
  <c r="PL9"/>
  <c r="PD9"/>
  <c r="OV9"/>
  <c r="ON9"/>
  <c r="OF9"/>
  <c r="NX9"/>
  <c r="NP9"/>
  <c r="NH9"/>
  <c r="MZ9"/>
  <c r="MR9"/>
  <c r="MJ9"/>
  <c r="MB9"/>
  <c r="LT9"/>
  <c r="LL9"/>
  <c r="LD9"/>
  <c r="KV9"/>
  <c r="KN9"/>
  <c r="KF9"/>
  <c r="JX9"/>
  <c r="JP9"/>
  <c r="JH9"/>
  <c r="IZ9"/>
  <c r="IR9"/>
  <c r="IJ9"/>
  <c r="IB9"/>
  <c r="HT9"/>
  <c r="HL9"/>
  <c r="HD9"/>
  <c r="GV9"/>
  <c r="GN9"/>
  <c r="GF9"/>
  <c r="FX9"/>
  <c r="FP9"/>
  <c r="FH9"/>
  <c r="EZ9"/>
  <c r="ER9"/>
  <c r="EJ9"/>
  <c r="EB9"/>
  <c r="DT9"/>
  <c r="DL9"/>
  <c r="DD9"/>
  <c r="CV9"/>
  <c r="CN9"/>
  <c r="CF9"/>
  <c r="BB9"/>
  <c r="BJ9"/>
  <c r="BR9"/>
  <c r="P9"/>
  <c r="X9"/>
  <c r="AF9"/>
  <c r="AN9"/>
  <c r="AV9"/>
  <c r="AKC9"/>
  <c r="AJU9"/>
  <c r="AJM9"/>
  <c r="AJE9"/>
  <c r="AIW9"/>
  <c r="AIO9"/>
  <c r="AIG9"/>
  <c r="AHY9"/>
  <c r="AHQ9"/>
  <c r="AHI9"/>
  <c r="AHA9"/>
  <c r="AGS9"/>
  <c r="AGK9"/>
  <c r="AGC9"/>
  <c r="AFU9"/>
  <c r="AFM9"/>
  <c r="AFE9"/>
  <c r="AEW9"/>
  <c r="AEO9"/>
  <c r="AEG9"/>
  <c r="ADY9"/>
  <c r="ADQ9"/>
  <c r="ADI9"/>
  <c r="ADA9"/>
  <c r="ACS9"/>
  <c r="ACK9"/>
  <c r="ACC9"/>
  <c r="ABU9"/>
  <c r="ABM9"/>
  <c r="ABE9"/>
  <c r="AAW9"/>
  <c r="AAO9"/>
  <c r="AAG9"/>
  <c r="ZY9"/>
  <c r="ZQ9"/>
  <c r="ZI9"/>
  <c r="ZA9"/>
  <c r="YS9"/>
  <c r="YK9"/>
  <c r="YC9"/>
  <c r="XU9"/>
  <c r="AKD9"/>
  <c r="AJV9"/>
  <c r="AJN9"/>
  <c r="AJF9"/>
  <c r="AIX9"/>
  <c r="AIP9"/>
  <c r="AIH9"/>
  <c r="AHZ9"/>
  <c r="AHR9"/>
  <c r="AHJ9"/>
  <c r="AHB9"/>
  <c r="AGT9"/>
  <c r="AGL9"/>
  <c r="AGD9"/>
  <c r="AFV9"/>
  <c r="AFN9"/>
  <c r="AFF9"/>
  <c r="AEX9"/>
  <c r="AEP9"/>
  <c r="AEH9"/>
  <c r="ADZ9"/>
  <c r="ADR9"/>
  <c r="ADJ9"/>
  <c r="ADB9"/>
  <c r="ACT9"/>
  <c r="ACL9"/>
  <c r="ACD9"/>
  <c r="ABV9"/>
  <c r="ABN9"/>
  <c r="ABF9"/>
  <c r="AAX9"/>
  <c r="AAP9"/>
  <c r="AAH9"/>
  <c r="ZZ9"/>
  <c r="ZR9"/>
  <c r="ZJ9"/>
  <c r="ZB9"/>
  <c r="YT9"/>
  <c r="YL9"/>
  <c r="YD9"/>
  <c r="XV9"/>
  <c r="XN9"/>
  <c r="XF9"/>
  <c r="WX9"/>
  <c r="WP9"/>
  <c r="WH9"/>
  <c r="VZ9"/>
  <c r="VR9"/>
  <c r="VJ9"/>
  <c r="VB9"/>
  <c r="UT9"/>
  <c r="UL9"/>
  <c r="UD9"/>
  <c r="TV9"/>
  <c r="TN9"/>
  <c r="TF9"/>
  <c r="SX9"/>
  <c r="SP9"/>
  <c r="SH9"/>
  <c r="RZ9"/>
  <c r="RR9"/>
  <c r="RJ9"/>
  <c r="RB9"/>
  <c r="QT9"/>
  <c r="QL9"/>
  <c r="QD9"/>
  <c r="PV9"/>
  <c r="PN9"/>
  <c r="PF9"/>
  <c r="OX9"/>
  <c r="OP9"/>
  <c r="OH9"/>
  <c r="NZ9"/>
  <c r="NR9"/>
  <c r="NJ9"/>
  <c r="NB9"/>
  <c r="MT9"/>
  <c r="ML9"/>
  <c r="MD9"/>
  <c r="LV9"/>
  <c r="LN9"/>
  <c r="LF9"/>
  <c r="KX9"/>
  <c r="KP9"/>
  <c r="KH9"/>
  <c r="JZ9"/>
  <c r="JR9"/>
  <c r="JJ9"/>
  <c r="JB9"/>
  <c r="IT9"/>
  <c r="IL9"/>
  <c r="ID9"/>
  <c r="HV9"/>
  <c r="HN9"/>
  <c r="HF9"/>
  <c r="GX9"/>
  <c r="GP9"/>
  <c r="GH9"/>
  <c r="FZ9"/>
  <c r="FR9"/>
  <c r="FJ9"/>
  <c r="FB9"/>
  <c r="ET9"/>
  <c r="EL9"/>
  <c r="ED9"/>
  <c r="DV9"/>
  <c r="DN9"/>
  <c r="DF9"/>
  <c r="CX9"/>
  <c r="CP9"/>
  <c r="CH9"/>
  <c r="BZ9"/>
  <c r="BH9"/>
  <c r="BP9"/>
  <c r="BX9"/>
  <c r="V9"/>
  <c r="AD9"/>
  <c r="AL9"/>
  <c r="AT9"/>
  <c r="AKE9"/>
  <c r="AJW9"/>
  <c r="AJO9"/>
  <c r="AJG9"/>
  <c r="AIY9"/>
  <c r="AIQ9"/>
  <c r="AII9"/>
  <c r="AIA9"/>
  <c r="AHS9"/>
  <c r="AHK9"/>
  <c r="AHC9"/>
  <c r="AGU9"/>
  <c r="AGM9"/>
  <c r="AGE9"/>
  <c r="AFW9"/>
  <c r="AFO9"/>
  <c r="AFG9"/>
  <c r="AEY9"/>
  <c r="AEQ9"/>
  <c r="AEI9"/>
  <c r="AEA9"/>
  <c r="ADS9"/>
  <c r="ADK9"/>
  <c r="ADC9"/>
  <c r="ACU9"/>
  <c r="ACM9"/>
  <c r="ACE9"/>
  <c r="ABW9"/>
  <c r="ABO9"/>
  <c r="ABG9"/>
  <c r="AAY9"/>
  <c r="AAQ9"/>
  <c r="AAI9"/>
  <c r="AAA9"/>
  <c r="ZS9"/>
  <c r="ZK9"/>
  <c r="ZC9"/>
  <c r="YU9"/>
  <c r="YM9"/>
  <c r="YE9"/>
  <c r="XW9"/>
  <c r="XO9"/>
  <c r="XG9"/>
  <c r="WY9"/>
  <c r="WQ9"/>
  <c r="WI9"/>
  <c r="WA9"/>
  <c r="VS9"/>
  <c r="VK9"/>
  <c r="VC9"/>
  <c r="UU9"/>
  <c r="UM9"/>
  <c r="UE9"/>
  <c r="TW9"/>
  <c r="TO9"/>
  <c r="TG9"/>
  <c r="SY9"/>
  <c r="SQ9"/>
  <c r="SI9"/>
  <c r="SA9"/>
  <c r="RS9"/>
  <c r="RK9"/>
  <c r="RC9"/>
  <c r="QU9"/>
  <c r="QM9"/>
  <c r="QE9"/>
  <c r="PW9"/>
  <c r="PO9"/>
  <c r="PG9"/>
  <c r="OY9"/>
  <c r="OQ9"/>
  <c r="OI9"/>
  <c r="OA9"/>
  <c r="NS9"/>
  <c r="NK9"/>
  <c r="NC9"/>
  <c r="MU9"/>
  <c r="MM9"/>
  <c r="ME9"/>
  <c r="LW9"/>
  <c r="LO9"/>
  <c r="LG9"/>
  <c r="KY9"/>
  <c r="KQ9"/>
  <c r="KI9"/>
  <c r="KA9"/>
  <c r="JS9"/>
  <c r="JK9"/>
  <c r="JC9"/>
  <c r="IU9"/>
  <c r="IM9"/>
  <c r="IE9"/>
  <c r="HW9"/>
  <c r="HO9"/>
  <c r="HG9"/>
  <c r="GY9"/>
  <c r="GQ9"/>
  <c r="GI9"/>
  <c r="GA9"/>
  <c r="FS9"/>
  <c r="FK9"/>
  <c r="FC9"/>
  <c r="EU9"/>
  <c r="EM9"/>
  <c r="EE9"/>
  <c r="DW9"/>
  <c r="DO9"/>
  <c r="DG9"/>
  <c r="CY9"/>
  <c r="CQ9"/>
  <c r="CI9"/>
  <c r="CA9"/>
  <c r="BG9"/>
  <c r="BO9"/>
  <c r="BW9"/>
  <c r="U9"/>
  <c r="AC9"/>
  <c r="AK9"/>
  <c r="AS9"/>
  <c r="O9"/>
  <c r="DH9"/>
  <c r="CJ9"/>
  <c r="BF9"/>
  <c r="BV9"/>
  <c r="T9"/>
  <c r="AJ9"/>
  <c r="AR9"/>
  <c r="AJY9"/>
  <c r="AJI9"/>
  <c r="AJA9"/>
  <c r="AIS9"/>
  <c r="AIK9"/>
  <c r="AIC9"/>
  <c r="AHM9"/>
  <c r="AGW9"/>
  <c r="AGG9"/>
  <c r="AFQ9"/>
  <c r="AKF9"/>
  <c r="AJX9"/>
  <c r="AJP9"/>
  <c r="AJH9"/>
  <c r="AIZ9"/>
  <c r="AIR9"/>
  <c r="AIJ9"/>
  <c r="AIB9"/>
  <c r="AHT9"/>
  <c r="AHL9"/>
  <c r="AHD9"/>
  <c r="AGV9"/>
  <c r="AGN9"/>
  <c r="AGF9"/>
  <c r="AFX9"/>
  <c r="AFP9"/>
  <c r="AFH9"/>
  <c r="AEZ9"/>
  <c r="AER9"/>
  <c r="AEJ9"/>
  <c r="AEB9"/>
  <c r="ADT9"/>
  <c r="ADL9"/>
  <c r="ADD9"/>
  <c r="ACV9"/>
  <c r="ACN9"/>
  <c r="ACF9"/>
  <c r="ABX9"/>
  <c r="ABP9"/>
  <c r="ABH9"/>
  <c r="AAZ9"/>
  <c r="AAR9"/>
  <c r="AAJ9"/>
  <c r="AAB9"/>
  <c r="ZT9"/>
  <c r="ZL9"/>
  <c r="ZD9"/>
  <c r="YV9"/>
  <c r="YN9"/>
  <c r="YF9"/>
  <c r="XX9"/>
  <c r="XP9"/>
  <c r="XH9"/>
  <c r="WZ9"/>
  <c r="WR9"/>
  <c r="WJ9"/>
  <c r="WB9"/>
  <c r="VT9"/>
  <c r="VL9"/>
  <c r="VD9"/>
  <c r="UV9"/>
  <c r="UN9"/>
  <c r="UF9"/>
  <c r="TX9"/>
  <c r="TP9"/>
  <c r="TH9"/>
  <c r="SZ9"/>
  <c r="SR9"/>
  <c r="SJ9"/>
  <c r="SB9"/>
  <c r="RT9"/>
  <c r="RL9"/>
  <c r="RD9"/>
  <c r="QV9"/>
  <c r="QN9"/>
  <c r="QF9"/>
  <c r="PX9"/>
  <c r="PP9"/>
  <c r="PH9"/>
  <c r="OZ9"/>
  <c r="OR9"/>
  <c r="OJ9"/>
  <c r="OB9"/>
  <c r="NT9"/>
  <c r="NL9"/>
  <c r="ND9"/>
  <c r="MV9"/>
  <c r="MN9"/>
  <c r="MF9"/>
  <c r="LX9"/>
  <c r="LP9"/>
  <c r="LH9"/>
  <c r="KZ9"/>
  <c r="KR9"/>
  <c r="KJ9"/>
  <c r="KB9"/>
  <c r="JT9"/>
  <c r="JL9"/>
  <c r="JD9"/>
  <c r="IV9"/>
  <c r="IN9"/>
  <c r="IF9"/>
  <c r="HX9"/>
  <c r="HP9"/>
  <c r="HH9"/>
  <c r="GZ9"/>
  <c r="GR9"/>
  <c r="GJ9"/>
  <c r="GB9"/>
  <c r="FT9"/>
  <c r="FL9"/>
  <c r="FD9"/>
  <c r="EV9"/>
  <c r="EN9"/>
  <c r="EF9"/>
  <c r="DX9"/>
  <c r="DP9"/>
  <c r="CZ9"/>
  <c r="CR9"/>
  <c r="CB9"/>
  <c r="BN9"/>
  <c r="AB9"/>
  <c r="AZ9"/>
  <c r="AJQ9"/>
  <c r="AHU9"/>
  <c r="AHE9"/>
  <c r="AGO9"/>
  <c r="AFY9"/>
  <c r="AFI9"/>
  <c r="AU9"/>
  <c r="Y9"/>
  <c r="BM9"/>
  <c r="CG9"/>
  <c r="DC9"/>
  <c r="DY9"/>
  <c r="ES9"/>
  <c r="FO9"/>
  <c r="GK9"/>
  <c r="HE9"/>
  <c r="IA9"/>
  <c r="IW9"/>
  <c r="JU9"/>
  <c r="LA9"/>
  <c r="MG9"/>
  <c r="NM9"/>
  <c r="OS9"/>
  <c r="PY9"/>
  <c r="RE9"/>
  <c r="SK9"/>
  <c r="TQ9"/>
  <c r="UW9"/>
  <c r="WC9"/>
  <c r="XI9"/>
  <c r="ZM9"/>
  <c r="ABY9"/>
  <c r="AEK9"/>
  <c r="AW9"/>
  <c r="AA9"/>
  <c r="BQ9"/>
  <c r="CE9"/>
  <c r="DA9"/>
  <c r="DU9"/>
  <c r="EQ9"/>
  <c r="FM9"/>
  <c r="GG9"/>
  <c r="HC9"/>
  <c r="HY9"/>
  <c r="IS9"/>
  <c r="JQ9"/>
  <c r="KW9"/>
  <c r="MC9"/>
  <c r="NI9"/>
  <c r="OO9"/>
  <c r="PU9"/>
  <c r="RA9"/>
  <c r="SG9"/>
  <c r="TM9"/>
  <c r="US9"/>
  <c r="VY9"/>
  <c r="XE9"/>
  <c r="ZE9"/>
  <c r="ABQ9"/>
  <c r="AEC9"/>
  <c r="AY9"/>
  <c r="AE9"/>
  <c r="BS9"/>
  <c r="CC9"/>
  <c r="CW9"/>
  <c r="DS9"/>
  <c r="EO9"/>
  <c r="FI9"/>
  <c r="GE9"/>
  <c r="HA9"/>
  <c r="HU9"/>
  <c r="IQ9"/>
  <c r="JM9"/>
  <c r="KS9"/>
  <c r="LY9"/>
  <c r="NE9"/>
  <c r="OK9"/>
  <c r="PQ9"/>
  <c r="QW9"/>
  <c r="SC9"/>
  <c r="TI9"/>
  <c r="UO9"/>
  <c r="VU9"/>
  <c r="XA9"/>
  <c r="YW9"/>
  <c r="ABI9"/>
  <c r="ADU9"/>
  <c r="CU9"/>
  <c r="DQ9"/>
  <c r="EK9"/>
  <c r="FG9"/>
  <c r="GC9"/>
  <c r="GW9"/>
  <c r="HS9"/>
  <c r="IO9"/>
  <c r="JI9"/>
  <c r="KO9"/>
  <c r="LU9"/>
  <c r="NA9"/>
  <c r="OG9"/>
  <c r="PM9"/>
  <c r="QS9"/>
  <c r="RY9"/>
  <c r="TE9"/>
  <c r="UK9"/>
  <c r="VQ9"/>
  <c r="WW9"/>
  <c r="YO9"/>
  <c r="ABA9"/>
  <c r="ADM9"/>
  <c r="CS9"/>
  <c r="DM9"/>
  <c r="EI9"/>
  <c r="FE9"/>
  <c r="FY9"/>
  <c r="GU9"/>
  <c r="HQ9"/>
  <c r="IK9"/>
  <c r="JG9"/>
  <c r="KK9"/>
  <c r="LQ9"/>
  <c r="MW9"/>
  <c r="OC9"/>
  <c r="PI9"/>
  <c r="QO9"/>
  <c r="RU9"/>
  <c r="TA9"/>
  <c r="UG9"/>
  <c r="VM9"/>
  <c r="WS9"/>
  <c r="YG9"/>
  <c r="AAS9"/>
  <c r="ADE9"/>
  <c r="CO9"/>
  <c r="DK9"/>
  <c r="EG9"/>
  <c r="FA9"/>
  <c r="FW9"/>
  <c r="GS9"/>
  <c r="HM9"/>
  <c r="II9"/>
  <c r="JE9"/>
  <c r="KG9"/>
  <c r="LM9"/>
  <c r="MS9"/>
  <c r="NY9"/>
  <c r="PE9"/>
  <c r="QK9"/>
  <c r="RQ9"/>
  <c r="SW9"/>
  <c r="UC9"/>
  <c r="VI9"/>
  <c r="WO9"/>
  <c r="XY9"/>
  <c r="AAK9"/>
  <c r="ACW9"/>
  <c r="K35"/>
  <c r="AH3"/>
  <c r="AK2"/>
  <c r="O4"/>
  <c r="O3"/>
  <c r="A4"/>
  <c r="AG3"/>
  <c r="O2"/>
  <c r="O5"/>
  <c r="A3"/>
  <c r="A2"/>
  <c r="A5"/>
  <c r="O7"/>
  <c r="M35" l="1"/>
  <c r="G36"/>
  <c r="J36" l="1"/>
  <c r="I36"/>
  <c r="K36" s="1"/>
  <c r="M36" s="1"/>
  <c r="O17"/>
  <c r="O11" s="1"/>
  <c r="O16"/>
  <c r="O15"/>
  <c r="J35"/>
  <c r="J19"/>
  <c r="K19" s="1"/>
  <c r="M19" s="1"/>
  <c r="G37" l="1"/>
  <c r="N36"/>
  <c r="P10"/>
  <c r="I37" l="1"/>
  <c r="J37"/>
  <c r="P15"/>
  <c r="P16"/>
  <c r="N19"/>
  <c r="P17"/>
  <c r="P11" s="1"/>
  <c r="G20"/>
  <c r="Q10"/>
  <c r="H18"/>
  <c r="K37" l="1"/>
  <c r="I20"/>
  <c r="Q15"/>
  <c r="Q16"/>
  <c r="R10"/>
  <c r="K17"/>
  <c r="L17"/>
  <c r="H17"/>
  <c r="G17"/>
  <c r="G38" l="1"/>
  <c r="N37"/>
  <c r="M37"/>
  <c r="R15"/>
  <c r="R16"/>
  <c r="N35"/>
  <c r="S10"/>
  <c r="J38" l="1"/>
  <c r="I38"/>
  <c r="S15"/>
  <c r="S16"/>
  <c r="T10"/>
  <c r="J20"/>
  <c r="K20" s="1"/>
  <c r="M20" s="1"/>
  <c r="K38" l="1"/>
  <c r="T15"/>
  <c r="T16"/>
  <c r="G21"/>
  <c r="N20"/>
  <c r="U10"/>
  <c r="G39" l="1"/>
  <c r="N38"/>
  <c r="M38"/>
  <c r="I21"/>
  <c r="U15"/>
  <c r="U16"/>
  <c r="J21"/>
  <c r="V10"/>
  <c r="I39" l="1"/>
  <c r="J39"/>
  <c r="K21"/>
  <c r="M21" s="1"/>
  <c r="V16"/>
  <c r="V15"/>
  <c r="W10"/>
  <c r="K39" l="1"/>
  <c r="W15"/>
  <c r="W16"/>
  <c r="G22"/>
  <c r="I22" s="1"/>
  <c r="N21"/>
  <c r="X10"/>
  <c r="G40" l="1"/>
  <c r="N39"/>
  <c r="M39"/>
  <c r="X15"/>
  <c r="X16"/>
  <c r="Y10"/>
  <c r="J40" l="1"/>
  <c r="I40"/>
  <c r="Y15"/>
  <c r="Y16"/>
  <c r="Z10"/>
  <c r="K40" l="1"/>
  <c r="Z15"/>
  <c r="Z16"/>
  <c r="AA10"/>
  <c r="N40" l="1"/>
  <c r="G41"/>
  <c r="M40"/>
  <c r="AA15"/>
  <c r="AA16"/>
  <c r="AB10"/>
  <c r="J41" l="1"/>
  <c r="I41"/>
  <c r="AB15"/>
  <c r="AB16"/>
  <c r="AC10"/>
  <c r="K41" l="1"/>
  <c r="AC15"/>
  <c r="AC16"/>
  <c r="AD10"/>
  <c r="G42" l="1"/>
  <c r="N41"/>
  <c r="M41"/>
  <c r="G34"/>
  <c r="AD15"/>
  <c r="AD16"/>
  <c r="AE10"/>
  <c r="I42" l="1"/>
  <c r="J42"/>
  <c r="AE15"/>
  <c r="AE16"/>
  <c r="H34"/>
  <c r="J34" s="1"/>
  <c r="L34"/>
  <c r="Q17"/>
  <c r="Q11" s="1"/>
  <c r="K42" l="1"/>
  <c r="I34"/>
  <c r="K34" s="1"/>
  <c r="N34" s="1"/>
  <c r="M34"/>
  <c r="R17"/>
  <c r="R11" s="1"/>
  <c r="G43" l="1"/>
  <c r="N42"/>
  <c r="M42"/>
  <c r="S17"/>
  <c r="S11" s="1"/>
  <c r="J43" l="1"/>
  <c r="I43"/>
  <c r="T17"/>
  <c r="T11" s="1"/>
  <c r="K43" l="1"/>
  <c r="U17"/>
  <c r="U11" s="1"/>
  <c r="G44" l="1"/>
  <c r="N43"/>
  <c r="M43"/>
  <c r="V17"/>
  <c r="V11" s="1"/>
  <c r="J44" l="1"/>
  <c r="I44"/>
  <c r="W17"/>
  <c r="W11" s="1"/>
  <c r="K44" l="1"/>
  <c r="X17"/>
  <c r="X11" s="1"/>
  <c r="M44" l="1"/>
  <c r="N44"/>
  <c r="G45"/>
  <c r="Y17"/>
  <c r="Y11" s="1"/>
  <c r="J45" l="1"/>
  <c r="I45"/>
  <c r="Z17"/>
  <c r="Z11" s="1"/>
  <c r="K45" l="1"/>
  <c r="AA17"/>
  <c r="AA11" s="1"/>
  <c r="G46" l="1"/>
  <c r="N45"/>
  <c r="M45"/>
  <c r="AB17"/>
  <c r="AB11" s="1"/>
  <c r="I46" l="1"/>
  <c r="J46"/>
  <c r="J22"/>
  <c r="K22" s="1"/>
  <c r="M22" s="1"/>
  <c r="AC17"/>
  <c r="AC11" s="1"/>
  <c r="K46" l="1"/>
  <c r="N22"/>
  <c r="AD17"/>
  <c r="AD11" s="1"/>
  <c r="G47" l="1"/>
  <c r="N46"/>
  <c r="M46"/>
  <c r="G23"/>
  <c r="I23" s="1"/>
  <c r="AF10"/>
  <c r="AE17"/>
  <c r="AE11" s="1"/>
  <c r="J47" l="1"/>
  <c r="I47"/>
  <c r="AF16"/>
  <c r="AF15"/>
  <c r="AF17"/>
  <c r="AF11" s="1"/>
  <c r="AG10"/>
  <c r="K47" l="1"/>
  <c r="AG16"/>
  <c r="AG15"/>
  <c r="AG17"/>
  <c r="AG11" s="1"/>
  <c r="AH10"/>
  <c r="M47" l="1"/>
  <c r="G48"/>
  <c r="N47"/>
  <c r="AH16"/>
  <c r="AH15"/>
  <c r="AH17"/>
  <c r="AH11" s="1"/>
  <c r="AI10"/>
  <c r="I48" l="1"/>
  <c r="J48"/>
  <c r="AI16"/>
  <c r="AI15"/>
  <c r="AJ10"/>
  <c r="AI17"/>
  <c r="AI11" s="1"/>
  <c r="K48" l="1"/>
  <c r="AJ15"/>
  <c r="AJ16"/>
  <c r="AJ17"/>
  <c r="AJ11" s="1"/>
  <c r="AK10"/>
  <c r="N48" l="1"/>
  <c r="G49"/>
  <c r="M48"/>
  <c r="AK15"/>
  <c r="AK16"/>
  <c r="AK17"/>
  <c r="AK11" s="1"/>
  <c r="AL10"/>
  <c r="J49" l="1"/>
  <c r="I49"/>
  <c r="AL15"/>
  <c r="AL16"/>
  <c r="AL17"/>
  <c r="AL11" s="1"/>
  <c r="AM10"/>
  <c r="K49" l="1"/>
  <c r="AM15"/>
  <c r="AM16"/>
  <c r="AM17"/>
  <c r="AM11" s="1"/>
  <c r="AN10"/>
  <c r="M49" l="1"/>
  <c r="G50"/>
  <c r="N49"/>
  <c r="AN16"/>
  <c r="AN15"/>
  <c r="AO10"/>
  <c r="AN17"/>
  <c r="AN11" s="1"/>
  <c r="I50" l="1"/>
  <c r="J50"/>
  <c r="AO16"/>
  <c r="AO15"/>
  <c r="AP10"/>
  <c r="AO17"/>
  <c r="AO11" s="1"/>
  <c r="K50" l="1"/>
  <c r="AP16"/>
  <c r="AP15"/>
  <c r="AP17"/>
  <c r="AP11" s="1"/>
  <c r="AQ10"/>
  <c r="G51" l="1"/>
  <c r="N50"/>
  <c r="M50"/>
  <c r="AQ15"/>
  <c r="AQ16"/>
  <c r="AQ17"/>
  <c r="AQ11" s="1"/>
  <c r="AR10"/>
  <c r="I51" l="1"/>
  <c r="J51"/>
  <c r="AR15"/>
  <c r="AR16"/>
  <c r="AR17"/>
  <c r="AR11" s="1"/>
  <c r="AS10"/>
  <c r="K51" l="1"/>
  <c r="AS15"/>
  <c r="AS16"/>
  <c r="AT10"/>
  <c r="AS17"/>
  <c r="AS11" s="1"/>
  <c r="G52" l="1"/>
  <c r="N51"/>
  <c r="M51"/>
  <c r="AT15"/>
  <c r="AT16"/>
  <c r="AT17"/>
  <c r="AT11" s="1"/>
  <c r="AU10"/>
  <c r="J52" l="1"/>
  <c r="I52"/>
  <c r="AU16"/>
  <c r="AU15"/>
  <c r="AU17"/>
  <c r="AU11" s="1"/>
  <c r="AV10"/>
  <c r="K52" l="1"/>
  <c r="AV16"/>
  <c r="AV15"/>
  <c r="AV17"/>
  <c r="AV11" s="1"/>
  <c r="AW10"/>
  <c r="N52" l="1"/>
  <c r="G53"/>
  <c r="M52"/>
  <c r="AW16"/>
  <c r="AW15"/>
  <c r="J23"/>
  <c r="K23" s="1"/>
  <c r="M23" s="1"/>
  <c r="AX10"/>
  <c r="AW17"/>
  <c r="AW11" s="1"/>
  <c r="J53" l="1"/>
  <c r="I53"/>
  <c r="AX16"/>
  <c r="AX15"/>
  <c r="G24"/>
  <c r="AX17"/>
  <c r="AX11" s="1"/>
  <c r="AY10"/>
  <c r="K53" l="1"/>
  <c r="I24"/>
  <c r="AY15"/>
  <c r="AY16"/>
  <c r="N23"/>
  <c r="J24"/>
  <c r="AZ10"/>
  <c r="AY17"/>
  <c r="AY11" s="1"/>
  <c r="N53" l="1"/>
  <c r="G54"/>
  <c r="M53"/>
  <c r="K24"/>
  <c r="M24" s="1"/>
  <c r="AZ15"/>
  <c r="AZ16"/>
  <c r="BA10"/>
  <c r="AZ17"/>
  <c r="AZ11" s="1"/>
  <c r="I54" l="1"/>
  <c r="J54"/>
  <c r="G25"/>
  <c r="I25" s="1"/>
  <c r="BA15"/>
  <c r="BA16"/>
  <c r="N24"/>
  <c r="BB10"/>
  <c r="BA17"/>
  <c r="BA11" s="1"/>
  <c r="J25" l="1"/>
  <c r="K25" s="1"/>
  <c r="G26" s="1"/>
  <c r="K54"/>
  <c r="BB15"/>
  <c r="BB16"/>
  <c r="BB17"/>
  <c r="BB11" s="1"/>
  <c r="BC10"/>
  <c r="G55" l="1"/>
  <c r="N54"/>
  <c r="M54"/>
  <c r="M25"/>
  <c r="I26"/>
  <c r="BC16"/>
  <c r="BC15"/>
  <c r="N25"/>
  <c r="J26"/>
  <c r="BD10"/>
  <c r="BC17"/>
  <c r="BC11" s="1"/>
  <c r="J55" l="1"/>
  <c r="I55"/>
  <c r="K26"/>
  <c r="M26" s="1"/>
  <c r="BD16"/>
  <c r="BD15"/>
  <c r="BE10"/>
  <c r="BD17"/>
  <c r="BD11" s="1"/>
  <c r="K55" l="1"/>
  <c r="N26"/>
  <c r="BE16"/>
  <c r="BE15"/>
  <c r="G27"/>
  <c r="BE17"/>
  <c r="BE11" s="1"/>
  <c r="BF10"/>
  <c r="G56" l="1"/>
  <c r="N55"/>
  <c r="M55"/>
  <c r="I27"/>
  <c r="BF16"/>
  <c r="BF15"/>
  <c r="J27"/>
  <c r="BG10"/>
  <c r="BF17"/>
  <c r="BF11" s="1"/>
  <c r="J56" l="1"/>
  <c r="I56"/>
  <c r="K27"/>
  <c r="M27" s="1"/>
  <c r="BG15"/>
  <c r="BG16"/>
  <c r="BH10"/>
  <c r="BG17"/>
  <c r="BG11" s="1"/>
  <c r="K56" l="1"/>
  <c r="BH15"/>
  <c r="BH16"/>
  <c r="N27"/>
  <c r="G28"/>
  <c r="BI10"/>
  <c r="BH17"/>
  <c r="BH11" s="1"/>
  <c r="N56" l="1"/>
  <c r="M56"/>
  <c r="I28"/>
  <c r="BI15"/>
  <c r="BI16"/>
  <c r="J28"/>
  <c r="BI17"/>
  <c r="BI11" s="1"/>
  <c r="BJ10"/>
  <c r="K28" l="1"/>
  <c r="M28" s="1"/>
  <c r="BJ15"/>
  <c r="BJ16"/>
  <c r="BJ17"/>
  <c r="BJ11" s="1"/>
  <c r="BK10"/>
  <c r="BK16" l="1"/>
  <c r="BK15"/>
  <c r="G29"/>
  <c r="N28"/>
  <c r="BL10"/>
  <c r="BK17"/>
  <c r="BK11" s="1"/>
  <c r="I29" l="1"/>
  <c r="BL16"/>
  <c r="BL15"/>
  <c r="J29"/>
  <c r="BM10"/>
  <c r="BL17"/>
  <c r="BL11" s="1"/>
  <c r="K29" l="1"/>
  <c r="M29" s="1"/>
  <c r="BM16"/>
  <c r="BM15"/>
  <c r="BM17"/>
  <c r="BM11" s="1"/>
  <c r="BN10"/>
  <c r="BN16" l="1"/>
  <c r="BN15"/>
  <c r="N29"/>
  <c r="G30"/>
  <c r="BO10"/>
  <c r="BN17"/>
  <c r="BN11" s="1"/>
  <c r="I30" l="1"/>
  <c r="BO15"/>
  <c r="BO16"/>
  <c r="J30"/>
  <c r="BP10"/>
  <c r="BO17"/>
  <c r="BO11" s="1"/>
  <c r="K30" l="1"/>
  <c r="M30" s="1"/>
  <c r="BP15"/>
  <c r="BP16"/>
  <c r="BP17"/>
  <c r="BP11" s="1"/>
  <c r="BQ10"/>
  <c r="BQ15" l="1"/>
  <c r="BQ16"/>
  <c r="G31"/>
  <c r="N30"/>
  <c r="BQ17"/>
  <c r="BQ11" s="1"/>
  <c r="BR10"/>
  <c r="I31" l="1"/>
  <c r="BR15"/>
  <c r="BR16"/>
  <c r="J31"/>
  <c r="BR17"/>
  <c r="BR11" s="1"/>
  <c r="BS10"/>
  <c r="K31" l="1"/>
  <c r="M31" s="1"/>
  <c r="BS16"/>
  <c r="BS15"/>
  <c r="BT10"/>
  <c r="BS17"/>
  <c r="BS11" s="1"/>
  <c r="BT16" l="1"/>
  <c r="BT15"/>
  <c r="N31"/>
  <c r="G32"/>
  <c r="BU10"/>
  <c r="BT17"/>
  <c r="BT11" s="1"/>
  <c r="I32" l="1"/>
  <c r="BU16"/>
  <c r="BU15"/>
  <c r="J32"/>
  <c r="BU17"/>
  <c r="BU11" s="1"/>
  <c r="BV10"/>
  <c r="K32" l="1"/>
  <c r="M32" s="1"/>
  <c r="BV16"/>
  <c r="BV15"/>
  <c r="BV17"/>
  <c r="BV11" s="1"/>
  <c r="BW10"/>
  <c r="BW15" l="1"/>
  <c r="BW16"/>
  <c r="G33"/>
  <c r="N32"/>
  <c r="BX10"/>
  <c r="BW17"/>
  <c r="BW11" s="1"/>
  <c r="I33" l="1"/>
  <c r="BX15"/>
  <c r="BX16"/>
  <c r="G18"/>
  <c r="I18" s="1"/>
  <c r="J33"/>
  <c r="BX17"/>
  <c r="BX11" s="1"/>
  <c r="BY10"/>
  <c r="K33" l="1"/>
  <c r="M33" s="1"/>
  <c r="BY16"/>
  <c r="BY15"/>
  <c r="L18"/>
  <c r="J18"/>
  <c r="K18"/>
  <c r="BZ10"/>
  <c r="BY17"/>
  <c r="BY11" s="1"/>
  <c r="N18" l="1"/>
  <c r="BZ15"/>
  <c r="BZ16"/>
  <c r="M18"/>
  <c r="N33"/>
  <c r="BZ17"/>
  <c r="BZ11" s="1"/>
  <c r="CA10"/>
  <c r="CA16" l="1"/>
  <c r="CA15"/>
  <c r="CB10"/>
  <c r="CA17"/>
  <c r="CA11" s="1"/>
  <c r="CB16" l="1"/>
  <c r="CB15"/>
  <c r="CC10"/>
  <c r="CB17"/>
  <c r="CB11" s="1"/>
  <c r="CC16" l="1"/>
  <c r="CC15"/>
  <c r="CC17"/>
  <c r="CC11" s="1"/>
  <c r="CD10"/>
  <c r="CD16" l="1"/>
  <c r="CD15"/>
  <c r="CE10"/>
  <c r="CD17"/>
  <c r="CD11" s="1"/>
  <c r="CE15" l="1"/>
  <c r="CE16"/>
  <c r="CE17"/>
  <c r="CE11" s="1"/>
  <c r="CF10"/>
  <c r="CF15" l="1"/>
  <c r="CF16"/>
  <c r="CG10"/>
  <c r="CF17"/>
  <c r="CF11" s="1"/>
  <c r="CG16" l="1"/>
  <c r="CG15"/>
  <c r="CG17"/>
  <c r="CG11" s="1"/>
  <c r="CH10"/>
  <c r="CH15" l="1"/>
  <c r="CH16"/>
  <c r="CH17"/>
  <c r="CH11" s="1"/>
  <c r="CI10"/>
  <c r="CI16" l="1"/>
  <c r="CI15"/>
  <c r="CI17"/>
  <c r="CI11" s="1"/>
  <c r="CJ10"/>
  <c r="CJ16" l="1"/>
  <c r="CJ15"/>
  <c r="CK10"/>
  <c r="CJ17"/>
  <c r="CJ11" s="1"/>
  <c r="CK15" l="1"/>
  <c r="CK16"/>
  <c r="CK17"/>
  <c r="CK11" s="1"/>
  <c r="CL10"/>
  <c r="CL15" l="1"/>
  <c r="CL16"/>
  <c r="CL17"/>
  <c r="CL11" s="1"/>
  <c r="CM10"/>
  <c r="CM15" l="1"/>
  <c r="CM16"/>
  <c r="CN10"/>
  <c r="CM17"/>
  <c r="CM11" s="1"/>
  <c r="CN15" l="1"/>
  <c r="CN16"/>
  <c r="CO10"/>
  <c r="CN17"/>
  <c r="CN11" s="1"/>
  <c r="CO16" l="1"/>
  <c r="CO15"/>
  <c r="CO17"/>
  <c r="CO11" s="1"/>
  <c r="CP10"/>
  <c r="CP15" l="1"/>
  <c r="CP16"/>
  <c r="CQ10"/>
  <c r="CP17"/>
  <c r="CP11" s="1"/>
  <c r="CQ16" l="1"/>
  <c r="CQ15"/>
  <c r="CR10"/>
  <c r="CQ17"/>
  <c r="CQ11" s="1"/>
  <c r="CR16" l="1"/>
  <c r="CR15"/>
  <c r="CR17"/>
  <c r="CR11" s="1"/>
  <c r="CS10"/>
  <c r="CS15" l="1"/>
  <c r="CS16"/>
  <c r="CS17"/>
  <c r="CS11" s="1"/>
  <c r="CT10"/>
  <c r="CT16" l="1"/>
  <c r="CT15"/>
  <c r="CT17"/>
  <c r="CT11" s="1"/>
  <c r="CU10"/>
  <c r="CU15" l="1"/>
  <c r="CU16"/>
  <c r="CV10"/>
  <c r="CU17"/>
  <c r="CU11" s="1"/>
  <c r="CV15" l="1"/>
  <c r="CV16"/>
  <c r="CV17"/>
  <c r="CV11" s="1"/>
  <c r="CW10"/>
  <c r="CW16" l="1"/>
  <c r="CW15"/>
  <c r="CW17"/>
  <c r="CW11" s="1"/>
  <c r="CX10"/>
  <c r="CX15" l="1"/>
  <c r="CX16"/>
  <c r="CY10"/>
  <c r="CX17"/>
  <c r="CX11" s="1"/>
  <c r="CY16" l="1"/>
  <c r="CY15"/>
  <c r="CY17"/>
  <c r="CY11" s="1"/>
  <c r="CZ10"/>
  <c r="CZ16" l="1"/>
  <c r="CZ15"/>
  <c r="DA10"/>
  <c r="CZ17"/>
  <c r="CZ11" s="1"/>
  <c r="DA15" l="1"/>
  <c r="DA16"/>
  <c r="DA17"/>
  <c r="DA11" s="1"/>
  <c r="DB10"/>
  <c r="DB15" l="1"/>
  <c r="DB16"/>
  <c r="DB17"/>
  <c r="DB11" s="1"/>
  <c r="DC10"/>
  <c r="DC15" l="1"/>
  <c r="DC16"/>
  <c r="DC17"/>
  <c r="DC11" s="1"/>
  <c r="DD10"/>
  <c r="DD15" l="1"/>
  <c r="DD16"/>
  <c r="DE10"/>
  <c r="DD17"/>
  <c r="DD11" s="1"/>
  <c r="DE16" l="1"/>
  <c r="DE15"/>
  <c r="DE17"/>
  <c r="DE11" s="1"/>
  <c r="DF10"/>
  <c r="DF15" l="1"/>
  <c r="DF16"/>
  <c r="DF17"/>
  <c r="DF11" s="1"/>
  <c r="DG10"/>
  <c r="DG16" l="1"/>
  <c r="DG15"/>
  <c r="DG17"/>
  <c r="DG11" s="1"/>
  <c r="DH10"/>
  <c r="DH16" l="1"/>
  <c r="DH15"/>
  <c r="DH17"/>
  <c r="DH11" s="1"/>
  <c r="DI10"/>
  <c r="DI15" l="1"/>
  <c r="DI16"/>
  <c r="DJ10"/>
  <c r="DI17"/>
  <c r="DI11" s="1"/>
  <c r="DJ16" l="1"/>
  <c r="DJ15"/>
  <c r="DJ17"/>
  <c r="DJ11" s="1"/>
  <c r="DK10"/>
  <c r="DK15" l="1"/>
  <c r="DK16"/>
  <c r="DL10"/>
  <c r="DK17"/>
  <c r="DK11" s="1"/>
  <c r="DL15" l="1"/>
  <c r="DL16"/>
  <c r="DM10"/>
  <c r="DL17"/>
  <c r="DL11" s="1"/>
  <c r="DM16" l="1"/>
  <c r="DM15"/>
  <c r="DN10"/>
  <c r="DM17"/>
  <c r="DM11" s="1"/>
  <c r="DN15" l="1"/>
  <c r="DN16"/>
  <c r="DO10"/>
  <c r="DN17"/>
  <c r="DN11" s="1"/>
  <c r="DO16" l="1"/>
  <c r="DO15"/>
  <c r="DO17"/>
  <c r="DO11" s="1"/>
  <c r="DP10"/>
  <c r="DP16" l="1"/>
  <c r="DP15"/>
  <c r="DQ10"/>
  <c r="DP17"/>
  <c r="DP11" s="1"/>
  <c r="DQ15" l="1"/>
  <c r="DQ16"/>
  <c r="DR10"/>
  <c r="DQ17"/>
  <c r="DQ11" s="1"/>
  <c r="DR15" l="1"/>
  <c r="DR16"/>
  <c r="DR17"/>
  <c r="DR11" s="1"/>
  <c r="DS10"/>
  <c r="DS15" l="1"/>
  <c r="DS16"/>
  <c r="DS17"/>
  <c r="DS11" s="1"/>
  <c r="DT10"/>
  <c r="DT15" l="1"/>
  <c r="DT16"/>
  <c r="DU10"/>
  <c r="DT17"/>
  <c r="DT11" s="1"/>
  <c r="DU16" l="1"/>
  <c r="DU15"/>
  <c r="DU17"/>
  <c r="DU11" s="1"/>
  <c r="DV10"/>
  <c r="DV15" l="1"/>
  <c r="DV16"/>
  <c r="DV17"/>
  <c r="DV11" s="1"/>
  <c r="DW10"/>
  <c r="DW16" l="1"/>
  <c r="DW15"/>
  <c r="DW17"/>
  <c r="DW11" s="1"/>
  <c r="DX10"/>
  <c r="DX16" l="1"/>
  <c r="DX15"/>
  <c r="DX17"/>
  <c r="DX11" s="1"/>
  <c r="DY10"/>
  <c r="DY15" l="1"/>
  <c r="DY16"/>
  <c r="DY17"/>
  <c r="DY11" s="1"/>
  <c r="DZ10"/>
  <c r="DZ16" l="1"/>
  <c r="DZ15"/>
  <c r="DZ17"/>
  <c r="DZ11" s="1"/>
  <c r="EA10"/>
  <c r="EA15" l="1"/>
  <c r="EA16"/>
  <c r="EA17"/>
  <c r="EA11" s="1"/>
  <c r="EB10"/>
  <c r="EB15" l="1"/>
  <c r="EB16"/>
  <c r="EB17"/>
  <c r="EB11" s="1"/>
  <c r="EC10"/>
  <c r="EC16" l="1"/>
  <c r="EC15"/>
  <c r="EC17"/>
  <c r="EC11" s="1"/>
  <c r="ED10"/>
  <c r="ED15" l="1"/>
  <c r="ED16"/>
  <c r="EE10"/>
  <c r="ED17"/>
  <c r="ED11" s="1"/>
  <c r="EE16" l="1"/>
  <c r="EE15"/>
  <c r="EE17"/>
  <c r="EE11" s="1"/>
  <c r="EF10"/>
  <c r="EF16" l="1"/>
  <c r="EF15"/>
  <c r="EG10"/>
  <c r="EF17"/>
  <c r="EF11" s="1"/>
  <c r="EG15" l="1"/>
  <c r="EG16"/>
  <c r="EH10"/>
  <c r="EG17"/>
  <c r="EG11" s="1"/>
  <c r="EH16" l="1"/>
  <c r="EH15"/>
  <c r="EH17"/>
  <c r="EH11" s="1"/>
  <c r="EI10"/>
  <c r="EI15" l="1"/>
  <c r="EI16"/>
  <c r="EI17"/>
  <c r="EI11" s="1"/>
  <c r="EJ10"/>
  <c r="EJ15" l="1"/>
  <c r="EJ16"/>
  <c r="EK10"/>
  <c r="EJ17"/>
  <c r="EJ11" s="1"/>
  <c r="EK16" l="1"/>
  <c r="EK15"/>
  <c r="EK17"/>
  <c r="EK11" s="1"/>
  <c r="EL10"/>
  <c r="EL15" l="1"/>
  <c r="EL16"/>
  <c r="EL17"/>
  <c r="EL11" s="1"/>
  <c r="EM10"/>
  <c r="EM16" l="1"/>
  <c r="EM15"/>
  <c r="EN10"/>
  <c r="EM17"/>
  <c r="EM11" s="1"/>
  <c r="EN16" l="1"/>
  <c r="EN15"/>
  <c r="EN17"/>
  <c r="EN11" s="1"/>
  <c r="EO10"/>
  <c r="EO15" l="1"/>
  <c r="EO16"/>
  <c r="EP10"/>
  <c r="EO17"/>
  <c r="EO11" s="1"/>
  <c r="EP16" l="1"/>
  <c r="EP15"/>
  <c r="EQ10"/>
  <c r="EP17"/>
  <c r="EP11" s="1"/>
  <c r="EQ15" l="1"/>
  <c r="EQ16"/>
  <c r="ER10"/>
  <c r="EQ17"/>
  <c r="EQ11" s="1"/>
  <c r="ER15" l="1"/>
  <c r="ER16"/>
  <c r="ES10"/>
  <c r="ER17"/>
  <c r="ER11" s="1"/>
  <c r="ES16" l="1"/>
  <c r="ES15"/>
  <c r="ES17"/>
  <c r="ES11" s="1"/>
  <c r="ET10"/>
  <c r="ET15" l="1"/>
  <c r="ET16"/>
  <c r="ET17"/>
  <c r="ET11" s="1"/>
  <c r="EU10"/>
  <c r="EU16" l="1"/>
  <c r="EU15"/>
  <c r="EV10"/>
  <c r="EU17"/>
  <c r="EU11" s="1"/>
  <c r="EV16" l="1"/>
  <c r="EV15"/>
  <c r="EV17"/>
  <c r="EV11" s="1"/>
  <c r="EW10"/>
  <c r="EW15" l="1"/>
  <c r="EW16"/>
  <c r="EW17"/>
  <c r="EW11" s="1"/>
  <c r="EX10"/>
  <c r="EX15" l="1"/>
  <c r="EX16"/>
  <c r="EX17"/>
  <c r="EX11" s="1"/>
  <c r="EY10"/>
  <c r="EY15" l="1"/>
  <c r="EY16"/>
  <c r="EZ10"/>
  <c r="EY17"/>
  <c r="EY11" s="1"/>
  <c r="EZ15" l="1"/>
  <c r="EZ16"/>
  <c r="FA10"/>
  <c r="EZ17"/>
  <c r="EZ11" s="1"/>
  <c r="FA16" l="1"/>
  <c r="FA15"/>
  <c r="FA17"/>
  <c r="FA11" s="1"/>
  <c r="FB10"/>
  <c r="FB15" l="1"/>
  <c r="FB16"/>
  <c r="FC10"/>
  <c r="FB17"/>
  <c r="FB11" s="1"/>
  <c r="FC16" l="1"/>
  <c r="FC15"/>
  <c r="FC17"/>
  <c r="FC11" s="1"/>
  <c r="FD10"/>
  <c r="FD16" l="1"/>
  <c r="FD15"/>
  <c r="FD17"/>
  <c r="FD11" s="1"/>
  <c r="FE10"/>
  <c r="FE15" l="1"/>
  <c r="FE16"/>
  <c r="FF10"/>
  <c r="FE17"/>
  <c r="FE11" s="1"/>
  <c r="FF16" l="1"/>
  <c r="FF15"/>
  <c r="FF17"/>
  <c r="FF11" s="1"/>
  <c r="FG10"/>
  <c r="FG15" l="1"/>
  <c r="FG16"/>
  <c r="FG17"/>
  <c r="FG11" s="1"/>
  <c r="FH10"/>
  <c r="FH15" l="1"/>
  <c r="FH16"/>
  <c r="FH17"/>
  <c r="FH11" s="1"/>
  <c r="FI10"/>
  <c r="FI16" l="1"/>
  <c r="FI15"/>
  <c r="FI17"/>
  <c r="FI11" s="1"/>
  <c r="FJ10"/>
  <c r="FJ15" l="1"/>
  <c r="FJ16"/>
  <c r="FJ17"/>
  <c r="FJ11" s="1"/>
  <c r="FK10"/>
  <c r="FK16" l="1"/>
  <c r="FK15"/>
  <c r="FK17"/>
  <c r="FK11" s="1"/>
  <c r="FL10"/>
  <c r="FL16" l="1"/>
  <c r="FL15"/>
  <c r="FM10"/>
  <c r="FL17"/>
  <c r="FL11" s="1"/>
  <c r="FM15" l="1"/>
  <c r="FM16"/>
  <c r="FM17"/>
  <c r="FM11" s="1"/>
  <c r="FN10"/>
  <c r="FN15" l="1"/>
  <c r="FN16"/>
  <c r="FN17"/>
  <c r="FN11" s="1"/>
  <c r="FO10"/>
  <c r="FO15" l="1"/>
  <c r="FO16"/>
  <c r="FO17"/>
  <c r="FO11" s="1"/>
  <c r="FP10"/>
  <c r="FP15" l="1"/>
  <c r="FP16"/>
  <c r="FP17"/>
  <c r="FP11" s="1"/>
  <c r="FQ10"/>
  <c r="FQ16" l="1"/>
  <c r="FQ15"/>
  <c r="FQ17"/>
  <c r="FQ11" s="1"/>
  <c r="FR10"/>
  <c r="FR15" l="1"/>
  <c r="FR16"/>
  <c r="FR17"/>
  <c r="FR11" s="1"/>
  <c r="FS10"/>
  <c r="FS16" l="1"/>
  <c r="FS15"/>
  <c r="FS17"/>
  <c r="FS11" s="1"/>
  <c r="FT10"/>
  <c r="FT16" l="1"/>
  <c r="FT15"/>
  <c r="FU10"/>
  <c r="FT17"/>
  <c r="FT11" s="1"/>
  <c r="FU15" l="1"/>
  <c r="FU16"/>
  <c r="FV10"/>
  <c r="FU17"/>
  <c r="FU11" s="1"/>
  <c r="FV16" l="1"/>
  <c r="FV15"/>
  <c r="FW10"/>
  <c r="FV17"/>
  <c r="FV11" s="1"/>
  <c r="FW15" l="1"/>
  <c r="FW16"/>
  <c r="FW17"/>
  <c r="FW11" s="1"/>
  <c r="FX10"/>
  <c r="FX15" l="1"/>
  <c r="FX16"/>
  <c r="FX17"/>
  <c r="FX11" s="1"/>
  <c r="FY10"/>
  <c r="FY16" l="1"/>
  <c r="FY15"/>
  <c r="FZ10"/>
  <c r="FY17"/>
  <c r="FY11" s="1"/>
  <c r="FZ15" l="1"/>
  <c r="FZ16"/>
  <c r="FZ17"/>
  <c r="FZ11" s="1"/>
  <c r="GA10"/>
  <c r="GA16" l="1"/>
  <c r="GA15"/>
  <c r="GA17"/>
  <c r="GA11" s="1"/>
  <c r="GB10"/>
  <c r="GB16" l="1"/>
  <c r="GB15"/>
  <c r="GB17"/>
  <c r="GB11" s="1"/>
  <c r="GC10"/>
  <c r="GC15" l="1"/>
  <c r="GC16"/>
  <c r="GC17"/>
  <c r="GC11" s="1"/>
  <c r="GD10"/>
  <c r="GD15" l="1"/>
  <c r="GD16"/>
  <c r="GD17"/>
  <c r="GD11" s="1"/>
  <c r="GE10"/>
  <c r="GE15" l="1"/>
  <c r="GE16"/>
  <c r="GE17"/>
  <c r="GE11" s="1"/>
  <c r="GF10"/>
  <c r="GF15" l="1"/>
  <c r="GF16"/>
  <c r="GG10"/>
  <c r="GF17"/>
  <c r="GF11" s="1"/>
  <c r="GG16" l="1"/>
  <c r="GG15"/>
  <c r="GG17"/>
  <c r="GG11" s="1"/>
  <c r="GH10"/>
  <c r="GH15" l="1"/>
  <c r="GH16"/>
  <c r="GH17"/>
  <c r="GH11" s="1"/>
  <c r="GI10"/>
  <c r="GI16" l="1"/>
  <c r="GI15"/>
  <c r="GI17"/>
  <c r="GI11" s="1"/>
  <c r="GJ10"/>
  <c r="GJ16" l="1"/>
  <c r="GJ15"/>
  <c r="GK10"/>
  <c r="GJ17"/>
  <c r="GJ11" s="1"/>
  <c r="GK15" l="1"/>
  <c r="GK16"/>
  <c r="GK17"/>
  <c r="GK11" s="1"/>
  <c r="GL10"/>
  <c r="GL16" l="1"/>
  <c r="GL15"/>
  <c r="GM10"/>
  <c r="GL17"/>
  <c r="GL11" s="1"/>
  <c r="GM15" l="1"/>
  <c r="GM16"/>
  <c r="GN10"/>
  <c r="GM17"/>
  <c r="GM11" s="1"/>
  <c r="GN15" l="1"/>
  <c r="GN16"/>
  <c r="GO10"/>
  <c r="GN17"/>
  <c r="GN11" s="1"/>
  <c r="GO16" l="1"/>
  <c r="GO15"/>
  <c r="GO17"/>
  <c r="GO11" s="1"/>
  <c r="GP10"/>
  <c r="GP15" l="1"/>
  <c r="GP16"/>
  <c r="GP17"/>
  <c r="GP11" s="1"/>
  <c r="GQ10"/>
  <c r="GQ16" l="1"/>
  <c r="GQ15"/>
  <c r="GQ17"/>
  <c r="GQ11" s="1"/>
  <c r="GR10"/>
  <c r="GR16" l="1"/>
  <c r="GR15"/>
  <c r="GS10"/>
  <c r="GR17"/>
  <c r="GR11" s="1"/>
  <c r="GS15" l="1"/>
  <c r="GS16"/>
  <c r="GT10"/>
  <c r="GS17"/>
  <c r="GS11" s="1"/>
  <c r="GT16" l="1"/>
  <c r="GT15"/>
  <c r="GT17"/>
  <c r="GT11" s="1"/>
  <c r="GU10"/>
  <c r="GU15" l="1"/>
  <c r="GU16"/>
  <c r="GU17"/>
  <c r="GU11" s="1"/>
  <c r="GV10"/>
  <c r="GV15" l="1"/>
  <c r="GV16"/>
  <c r="GV17"/>
  <c r="GV11" s="1"/>
  <c r="GW10"/>
  <c r="GW16" l="1"/>
  <c r="GW15"/>
  <c r="GX10"/>
  <c r="GW17"/>
  <c r="GW11" s="1"/>
  <c r="GX15" l="1"/>
  <c r="GX16"/>
  <c r="GX17"/>
  <c r="GX11" s="1"/>
  <c r="GY10"/>
  <c r="GY16" l="1"/>
  <c r="GY15"/>
  <c r="GY17"/>
  <c r="GY11" s="1"/>
  <c r="GZ10"/>
  <c r="GZ16" l="1"/>
  <c r="GZ15"/>
  <c r="HA10"/>
  <c r="GZ17"/>
  <c r="GZ11" s="1"/>
  <c r="HA15" l="1"/>
  <c r="HA16"/>
  <c r="HA17"/>
  <c r="HA11" s="1"/>
  <c r="HB10"/>
  <c r="HB16" l="1"/>
  <c r="HB15"/>
  <c r="HB17"/>
  <c r="HB11" s="1"/>
  <c r="HC10"/>
  <c r="HC15" l="1"/>
  <c r="HC16"/>
  <c r="HD10"/>
  <c r="HC17"/>
  <c r="HC11" s="1"/>
  <c r="HD15" l="1"/>
  <c r="HD16"/>
  <c r="HD17"/>
  <c r="HD11" s="1"/>
  <c r="HE10"/>
  <c r="HE16" l="1"/>
  <c r="HE15"/>
  <c r="HE17"/>
  <c r="HE11" s="1"/>
  <c r="HF10"/>
  <c r="HF15" l="1"/>
  <c r="HF16"/>
  <c r="HF17"/>
  <c r="HF11" s="1"/>
  <c r="HG10"/>
  <c r="HG16" l="1"/>
  <c r="HG15"/>
  <c r="HG17"/>
  <c r="HG11" s="1"/>
  <c r="HH10"/>
  <c r="HH16" l="1"/>
  <c r="HH15"/>
  <c r="HI10"/>
  <c r="HH17"/>
  <c r="HH11" s="1"/>
  <c r="HI15" l="1"/>
  <c r="HI16"/>
  <c r="HI17"/>
  <c r="HI11" s="1"/>
  <c r="HJ10"/>
  <c r="HJ15" l="1"/>
  <c r="HJ16"/>
  <c r="HK10"/>
  <c r="HJ17"/>
  <c r="HJ11" s="1"/>
  <c r="HK15" l="1"/>
  <c r="HK16"/>
  <c r="HK17"/>
  <c r="HK11" s="1"/>
  <c r="HL10"/>
  <c r="HL15" l="1"/>
  <c r="HL16"/>
  <c r="HM10"/>
  <c r="HL17"/>
  <c r="HL11" s="1"/>
  <c r="HM16" l="1"/>
  <c r="HM15"/>
  <c r="HN10"/>
  <c r="HM17"/>
  <c r="HM11" s="1"/>
  <c r="HN15" l="1"/>
  <c r="HN16"/>
  <c r="HN17"/>
  <c r="HN11" s="1"/>
  <c r="HO10"/>
  <c r="HO16" l="1"/>
  <c r="HO15"/>
  <c r="HP10"/>
  <c r="HO17"/>
  <c r="HO11" s="1"/>
  <c r="HP16" l="1"/>
  <c r="HP15"/>
  <c r="HQ10"/>
  <c r="HP17"/>
  <c r="HP11" s="1"/>
  <c r="HQ16" l="1"/>
  <c r="HQ15"/>
  <c r="HQ17"/>
  <c r="HQ11" s="1"/>
  <c r="HR10"/>
  <c r="HR16" l="1"/>
  <c r="HR15"/>
  <c r="HS10"/>
  <c r="HR17"/>
  <c r="HR11" s="1"/>
  <c r="HS15" l="1"/>
  <c r="HS16"/>
  <c r="HS17"/>
  <c r="HS11" s="1"/>
  <c r="HT10"/>
  <c r="HT15" l="1"/>
  <c r="HT16"/>
  <c r="HT17"/>
  <c r="HT11" s="1"/>
  <c r="HU10"/>
  <c r="HU16" l="1"/>
  <c r="HU15"/>
  <c r="HU17"/>
  <c r="HU11" s="1"/>
  <c r="HV10"/>
  <c r="HV15" l="1"/>
  <c r="HV16"/>
  <c r="HV17"/>
  <c r="HV11" s="1"/>
  <c r="HW10"/>
  <c r="HW16" l="1"/>
  <c r="HW15"/>
  <c r="HW17"/>
  <c r="HW11" s="1"/>
  <c r="HX10"/>
  <c r="HX16" l="1"/>
  <c r="HX15"/>
  <c r="HY10"/>
  <c r="HX17"/>
  <c r="HX11" s="1"/>
  <c r="HY15" l="1"/>
  <c r="HY16"/>
  <c r="HY17"/>
  <c r="HY11" s="1"/>
  <c r="HZ10"/>
  <c r="HZ15" l="1"/>
  <c r="HZ16"/>
  <c r="IA10"/>
  <c r="HZ17"/>
  <c r="HZ11" s="1"/>
  <c r="IA15" l="1"/>
  <c r="IA16"/>
  <c r="IA17"/>
  <c r="IA11" s="1"/>
  <c r="IB10"/>
  <c r="IB15" l="1"/>
  <c r="IB16"/>
  <c r="IB17"/>
  <c r="IB11" s="1"/>
  <c r="IC10"/>
  <c r="IC16" l="1"/>
  <c r="IC15"/>
  <c r="IC17"/>
  <c r="IC11" s="1"/>
  <c r="ID10"/>
  <c r="ID16" l="1"/>
  <c r="ID15"/>
  <c r="ID17"/>
  <c r="ID11" s="1"/>
  <c r="IE10"/>
  <c r="IE16" l="1"/>
  <c r="IE15"/>
  <c r="IE17"/>
  <c r="IE11" s="1"/>
  <c r="IF10"/>
  <c r="IF16" l="1"/>
  <c r="IF15"/>
  <c r="IF17"/>
  <c r="IF11" s="1"/>
  <c r="IG10"/>
  <c r="IG15" l="1"/>
  <c r="IG16"/>
  <c r="IG17"/>
  <c r="IG11" s="1"/>
  <c r="IH10"/>
  <c r="IH16" l="1"/>
  <c r="IH15"/>
  <c r="IH17"/>
  <c r="IH11" s="1"/>
  <c r="II10"/>
  <c r="II15" l="1"/>
  <c r="II16"/>
  <c r="IJ10"/>
  <c r="II17"/>
  <c r="II11" s="1"/>
  <c r="IJ15" l="1"/>
  <c r="IJ16"/>
  <c r="IK10"/>
  <c r="IJ17"/>
  <c r="IJ11" s="1"/>
  <c r="IK16" l="1"/>
  <c r="IK15"/>
  <c r="IK17"/>
  <c r="IK11" s="1"/>
  <c r="IL10"/>
  <c r="IL16" l="1"/>
  <c r="IL15"/>
  <c r="IL17"/>
  <c r="IL11" s="1"/>
  <c r="IM10"/>
  <c r="IM16" l="1"/>
  <c r="IM15"/>
  <c r="IN10"/>
  <c r="IM17"/>
  <c r="IM11" s="1"/>
  <c r="IN16" l="1"/>
  <c r="IN15"/>
  <c r="IN17"/>
  <c r="IN11" s="1"/>
  <c r="IO10"/>
  <c r="IO15" l="1"/>
  <c r="IO16"/>
  <c r="IO17"/>
  <c r="IO11" s="1"/>
  <c r="IP10"/>
  <c r="IP15" l="1"/>
  <c r="IP16"/>
  <c r="IP17"/>
  <c r="IP11" s="1"/>
  <c r="IQ10"/>
  <c r="IQ15" l="1"/>
  <c r="IQ16"/>
  <c r="IQ17"/>
  <c r="IQ11" s="1"/>
  <c r="IR10"/>
  <c r="IR15" l="1"/>
  <c r="IR16"/>
  <c r="IR17"/>
  <c r="IR11" s="1"/>
  <c r="IS10"/>
  <c r="IS16" l="1"/>
  <c r="IS15"/>
  <c r="IS17"/>
  <c r="IS11" s="1"/>
  <c r="IT10"/>
  <c r="IT16" l="1"/>
  <c r="IT15"/>
  <c r="IT17"/>
  <c r="IT11" s="1"/>
  <c r="IU10"/>
  <c r="IU16" l="1"/>
  <c r="IU15"/>
  <c r="IU17"/>
  <c r="IU11" s="1"/>
  <c r="IV10"/>
  <c r="IV16" l="1"/>
  <c r="IV15"/>
  <c r="IV17"/>
  <c r="IV11" s="1"/>
  <c r="IW10"/>
  <c r="IW15" l="1"/>
  <c r="IW16"/>
  <c r="IW17"/>
  <c r="IW11" s="1"/>
  <c r="IX10"/>
  <c r="IX16" l="1"/>
  <c r="IX15"/>
  <c r="IY10"/>
  <c r="IX17"/>
  <c r="IX11" s="1"/>
  <c r="IY15" l="1"/>
  <c r="IY16"/>
  <c r="IY17"/>
  <c r="IY11" s="1"/>
  <c r="IZ10"/>
  <c r="IZ15" l="1"/>
  <c r="IZ16"/>
  <c r="IZ17"/>
  <c r="IZ11" s="1"/>
  <c r="JA10"/>
  <c r="JA16" l="1"/>
  <c r="JA15"/>
  <c r="JB10"/>
  <c r="JA17"/>
  <c r="JA11" s="1"/>
  <c r="JB16" l="1"/>
  <c r="JB15"/>
  <c r="JC10"/>
  <c r="JB17"/>
  <c r="JB11" s="1"/>
  <c r="JC16" l="1"/>
  <c r="JC15"/>
  <c r="JD10"/>
  <c r="JC17"/>
  <c r="JC11" s="1"/>
  <c r="JD16" l="1"/>
  <c r="JD15"/>
  <c r="JD17"/>
  <c r="JD11" s="1"/>
  <c r="JE10"/>
  <c r="JE16" l="1"/>
  <c r="JE15"/>
  <c r="JE17"/>
  <c r="JE11" s="1"/>
  <c r="JF10"/>
  <c r="JF15" l="1"/>
  <c r="JF16"/>
  <c r="JG10"/>
  <c r="JF17"/>
  <c r="JF11" s="1"/>
  <c r="JG15" l="1"/>
  <c r="JG16"/>
  <c r="JG17"/>
  <c r="JG11" s="1"/>
  <c r="JH10"/>
  <c r="JH15" l="1"/>
  <c r="JH16"/>
  <c r="JH17"/>
  <c r="JH11" s="1"/>
  <c r="JI10"/>
  <c r="JI16" l="1"/>
  <c r="JI15"/>
  <c r="JJ10"/>
  <c r="JI17"/>
  <c r="JI11" s="1"/>
  <c r="JJ16" l="1"/>
  <c r="JJ15"/>
  <c r="JJ17"/>
  <c r="JJ11" s="1"/>
  <c r="JK10"/>
  <c r="JK16" l="1"/>
  <c r="JK15"/>
  <c r="JK17"/>
  <c r="JK11" s="1"/>
  <c r="JL10"/>
  <c r="JL16" l="1"/>
  <c r="JL15"/>
  <c r="JL17"/>
  <c r="JL11" s="1"/>
  <c r="JM10"/>
  <c r="JM15" l="1"/>
  <c r="JM16"/>
  <c r="JM17"/>
  <c r="JM11" s="1"/>
  <c r="JN10"/>
  <c r="JN16" l="1"/>
  <c r="JN15"/>
  <c r="JO10"/>
  <c r="JN17"/>
  <c r="JN11" s="1"/>
  <c r="JO15" l="1"/>
  <c r="JO16"/>
  <c r="JO17"/>
  <c r="JO11" s="1"/>
  <c r="JP10"/>
  <c r="JP15" l="1"/>
  <c r="JP16"/>
  <c r="JQ10"/>
  <c r="JP17"/>
  <c r="JP11" s="1"/>
  <c r="JQ16" l="1"/>
  <c r="JQ15"/>
  <c r="JQ17"/>
  <c r="JQ11" s="1"/>
  <c r="JR10"/>
  <c r="JR16" l="1"/>
  <c r="JR15"/>
  <c r="JS10"/>
  <c r="JR17"/>
  <c r="JR11" s="1"/>
  <c r="JS16" l="1"/>
  <c r="JS15"/>
  <c r="JT10"/>
  <c r="JS17"/>
  <c r="JS11" s="1"/>
  <c r="JT16" l="1"/>
  <c r="JT15"/>
  <c r="JT17"/>
  <c r="JT11" s="1"/>
  <c r="JU10"/>
  <c r="JU15" l="1"/>
  <c r="JU16"/>
  <c r="JV10"/>
  <c r="JU17"/>
  <c r="JU11" s="1"/>
  <c r="JV15" l="1"/>
  <c r="JV16"/>
  <c r="JW10"/>
  <c r="JV17"/>
  <c r="JV11" s="1"/>
  <c r="JW15" l="1"/>
  <c r="JW16"/>
  <c r="JX10"/>
  <c r="JW17"/>
  <c r="JW11" s="1"/>
  <c r="JX15" l="1"/>
  <c r="JX16"/>
  <c r="JX17"/>
  <c r="JX11" s="1"/>
  <c r="JY10"/>
  <c r="JY16" l="1"/>
  <c r="JY15"/>
  <c r="JY17"/>
  <c r="JY11" s="1"/>
  <c r="JZ10"/>
  <c r="JZ16" l="1"/>
  <c r="JZ15"/>
  <c r="KA10"/>
  <c r="JZ17"/>
  <c r="JZ11" s="1"/>
  <c r="KA16" l="1"/>
  <c r="KA15"/>
  <c r="KA17"/>
  <c r="KA11" s="1"/>
  <c r="KB10"/>
  <c r="KB16" l="1"/>
  <c r="KB15"/>
  <c r="KB17"/>
  <c r="KB11" s="1"/>
  <c r="KC10"/>
  <c r="KC16" l="1"/>
  <c r="KC15"/>
  <c r="KC17"/>
  <c r="KC11" s="1"/>
  <c r="KD10"/>
  <c r="KD16" l="1"/>
  <c r="KD15"/>
  <c r="KE10"/>
  <c r="KD17"/>
  <c r="KD11" s="1"/>
  <c r="KE15" l="1"/>
  <c r="KE16"/>
  <c r="KE17"/>
  <c r="KE11" s="1"/>
  <c r="KF10"/>
  <c r="KF15" l="1"/>
  <c r="KF16"/>
  <c r="KG10"/>
  <c r="KF17"/>
  <c r="KF11" s="1"/>
  <c r="KG16" l="1"/>
  <c r="KG15"/>
  <c r="KH10"/>
  <c r="KG17"/>
  <c r="KG11" s="1"/>
  <c r="KH16" l="1"/>
  <c r="KH15"/>
  <c r="KH17"/>
  <c r="KH11" s="1"/>
  <c r="KI10"/>
  <c r="KI16" l="1"/>
  <c r="KI15"/>
  <c r="KI17"/>
  <c r="KI11" s="1"/>
  <c r="KJ10"/>
  <c r="KJ16" l="1"/>
  <c r="KJ15"/>
  <c r="KJ17"/>
  <c r="KJ11" s="1"/>
  <c r="KK10"/>
  <c r="KK15" l="1"/>
  <c r="KK16"/>
  <c r="KK17"/>
  <c r="KK11" s="1"/>
  <c r="KL10"/>
  <c r="KL16" l="1"/>
  <c r="KL15"/>
  <c r="KL17"/>
  <c r="KL11" s="1"/>
  <c r="KM10"/>
  <c r="KM15" l="1"/>
  <c r="KM16"/>
  <c r="KM17"/>
  <c r="KM11" s="1"/>
  <c r="KN10"/>
  <c r="KN15" l="1"/>
  <c r="KN16"/>
  <c r="KO10"/>
  <c r="KN17"/>
  <c r="KN11" s="1"/>
  <c r="KO16" l="1"/>
  <c r="KO15"/>
  <c r="KP10"/>
  <c r="KO17"/>
  <c r="KO11" s="1"/>
  <c r="KP16" l="1"/>
  <c r="KP15"/>
  <c r="KQ10"/>
  <c r="KP17"/>
  <c r="KP11" s="1"/>
  <c r="KQ16" l="1"/>
  <c r="KQ15"/>
  <c r="KQ17"/>
  <c r="KQ11" s="1"/>
  <c r="KR10"/>
  <c r="KR16" l="1"/>
  <c r="KR15"/>
  <c r="KS10"/>
  <c r="KR17"/>
  <c r="KR11" s="1"/>
  <c r="KS15" l="1"/>
  <c r="KS16"/>
  <c r="KS17"/>
  <c r="KS11" s="1"/>
  <c r="KT10"/>
  <c r="KT16" l="1"/>
  <c r="KT15"/>
  <c r="KT17"/>
  <c r="KT11" s="1"/>
  <c r="KU10"/>
  <c r="KU15" l="1"/>
  <c r="KU16"/>
  <c r="KV10"/>
  <c r="KU17"/>
  <c r="KU11" s="1"/>
  <c r="KV15" l="1"/>
  <c r="KV16"/>
  <c r="KV17"/>
  <c r="KV11" s="1"/>
  <c r="KW10"/>
  <c r="KW16" l="1"/>
  <c r="KW15"/>
  <c r="KW17"/>
  <c r="KW11" s="1"/>
  <c r="KX10"/>
  <c r="KX16" l="1"/>
  <c r="KX15"/>
  <c r="KX17"/>
  <c r="KX11" s="1"/>
  <c r="KY10"/>
  <c r="KY16" l="1"/>
  <c r="KY15"/>
  <c r="KY17"/>
  <c r="KY11" s="1"/>
  <c r="KZ10"/>
  <c r="KZ16" l="1"/>
  <c r="KZ15"/>
  <c r="LA10"/>
  <c r="KZ17"/>
  <c r="KZ11" s="1"/>
  <c r="LA15" l="1"/>
  <c r="LA16"/>
  <c r="LB10"/>
  <c r="LA17"/>
  <c r="LA11" s="1"/>
  <c r="LB15" l="1"/>
  <c r="LB16"/>
  <c r="LC10"/>
  <c r="LB17"/>
  <c r="LB11" s="1"/>
  <c r="LC15" l="1"/>
  <c r="LC16"/>
  <c r="LC17"/>
  <c r="LC11" s="1"/>
  <c r="LD10"/>
  <c r="LD15" l="1"/>
  <c r="LD16"/>
  <c r="LE10"/>
  <c r="LD17"/>
  <c r="LD11" s="1"/>
  <c r="LE16" l="1"/>
  <c r="LE15"/>
  <c r="LE17"/>
  <c r="LE11" s="1"/>
  <c r="LF10"/>
  <c r="LF16" l="1"/>
  <c r="LF15"/>
  <c r="LF17"/>
  <c r="LF11" s="1"/>
  <c r="LG10"/>
  <c r="LG16" l="1"/>
  <c r="LG15"/>
  <c r="LG17"/>
  <c r="LG11" s="1"/>
  <c r="LH10"/>
  <c r="LH16" l="1"/>
  <c r="LH15"/>
  <c r="LI10"/>
  <c r="LH17"/>
  <c r="LH11" s="1"/>
  <c r="LI15" l="1"/>
  <c r="LI16"/>
  <c r="LJ10"/>
  <c r="LI17"/>
  <c r="LI11" s="1"/>
  <c r="LJ16" l="1"/>
  <c r="LJ15"/>
  <c r="LJ17"/>
  <c r="LJ11" s="1"/>
  <c r="LK10"/>
  <c r="LK15" l="1"/>
  <c r="LK16"/>
  <c r="LK17"/>
  <c r="LK11" s="1"/>
  <c r="LL10"/>
  <c r="LL15" l="1"/>
  <c r="LL16"/>
  <c r="LM10"/>
  <c r="LL17"/>
  <c r="LL11" s="1"/>
  <c r="LM16" l="1"/>
  <c r="LM15"/>
  <c r="LM17"/>
  <c r="LM11" s="1"/>
  <c r="LN10"/>
  <c r="LN16" l="1"/>
  <c r="LN15"/>
  <c r="LN17"/>
  <c r="LN11" s="1"/>
  <c r="LO10"/>
  <c r="LO16" l="1"/>
  <c r="LO15"/>
  <c r="LP10"/>
  <c r="LO17"/>
  <c r="LO11" s="1"/>
  <c r="LP16" l="1"/>
  <c r="LP15"/>
  <c r="LQ10"/>
  <c r="LP17"/>
  <c r="LP11" s="1"/>
  <c r="LQ16" l="1"/>
  <c r="LQ15"/>
  <c r="LQ17"/>
  <c r="LQ11" s="1"/>
  <c r="LR10"/>
  <c r="LR15" l="1"/>
  <c r="LR16"/>
  <c r="LS10"/>
  <c r="LR17"/>
  <c r="LR11" s="1"/>
  <c r="LS15" l="1"/>
  <c r="LS16"/>
  <c r="LS17"/>
  <c r="LS11" s="1"/>
  <c r="LT10"/>
  <c r="LT15" l="1"/>
  <c r="LT16"/>
  <c r="LT17"/>
  <c r="LT11" s="1"/>
  <c r="LU10"/>
  <c r="LU16" l="1"/>
  <c r="LU15"/>
  <c r="LV10"/>
  <c r="LU17"/>
  <c r="LU11" s="1"/>
  <c r="LV16" l="1"/>
  <c r="LV15"/>
  <c r="LV17"/>
  <c r="LV11" s="1"/>
  <c r="LW10"/>
  <c r="LW16" l="1"/>
  <c r="LW15"/>
  <c r="LX10"/>
  <c r="LW17"/>
  <c r="LW11" s="1"/>
  <c r="LX16" l="1"/>
  <c r="LX15"/>
  <c r="LX17"/>
  <c r="LX11" s="1"/>
  <c r="LY10"/>
  <c r="LY15" l="1"/>
  <c r="LY16"/>
  <c r="LZ10"/>
  <c r="LY17"/>
  <c r="LY11" s="1"/>
  <c r="LZ16" l="1"/>
  <c r="LZ15"/>
  <c r="LZ17"/>
  <c r="LZ11" s="1"/>
  <c r="MA10"/>
  <c r="MA15" l="1"/>
  <c r="MA16"/>
  <c r="MB10"/>
  <c r="MA17"/>
  <c r="MA11" s="1"/>
  <c r="MB15" l="1"/>
  <c r="MB16"/>
  <c r="MB17"/>
  <c r="MB11" s="1"/>
  <c r="MC10"/>
  <c r="MC16" l="1"/>
  <c r="MC15"/>
  <c r="MC17"/>
  <c r="MC11" s="1"/>
  <c r="MD10"/>
  <c r="MD16" l="1"/>
  <c r="MD15"/>
  <c r="ME10"/>
  <c r="MD17"/>
  <c r="MD11" s="1"/>
  <c r="ME16" l="1"/>
  <c r="ME15"/>
  <c r="ME17"/>
  <c r="ME11" s="1"/>
  <c r="MF10"/>
  <c r="MF16" l="1"/>
  <c r="MF15"/>
  <c r="MF17"/>
  <c r="MF11" s="1"/>
  <c r="MG10"/>
  <c r="MG15" l="1"/>
  <c r="MG16"/>
  <c r="MH10"/>
  <c r="MG17"/>
  <c r="MG11" s="1"/>
  <c r="MH15" l="1"/>
  <c r="MH16"/>
  <c r="MI10"/>
  <c r="MH17"/>
  <c r="MH11" s="1"/>
  <c r="MI15" l="1"/>
  <c r="MI16"/>
  <c r="MI17"/>
  <c r="MI11" s="1"/>
  <c r="MJ10"/>
  <c r="MJ15" l="1"/>
  <c r="MJ16"/>
  <c r="MK10"/>
  <c r="MJ17"/>
  <c r="MJ11" s="1"/>
  <c r="MK16" l="1"/>
  <c r="MK15"/>
  <c r="MK17"/>
  <c r="MK11" s="1"/>
  <c r="ML10"/>
  <c r="ML16" l="1"/>
  <c r="ML15"/>
  <c r="ML17"/>
  <c r="ML11" s="1"/>
  <c r="MM10"/>
  <c r="MM16" l="1"/>
  <c r="MM15"/>
  <c r="MM17"/>
  <c r="MM11" s="1"/>
  <c r="MN10"/>
  <c r="MN16" l="1"/>
  <c r="MN15"/>
  <c r="MO10"/>
  <c r="MN17"/>
  <c r="MN11" s="1"/>
  <c r="MO15" l="1"/>
  <c r="MO16"/>
  <c r="MP10"/>
  <c r="MO17"/>
  <c r="MO11" s="1"/>
  <c r="MP16" l="1"/>
  <c r="MP15"/>
  <c r="MP17"/>
  <c r="MP11" s="1"/>
  <c r="MQ10"/>
  <c r="MQ15" l="1"/>
  <c r="MQ16"/>
  <c r="MR10"/>
  <c r="MQ17"/>
  <c r="MQ11" s="1"/>
  <c r="MR15" l="1"/>
  <c r="MR16"/>
  <c r="MS10"/>
  <c r="MR17"/>
  <c r="MR11" s="1"/>
  <c r="MS16" l="1"/>
  <c r="MS15"/>
  <c r="MS17"/>
  <c r="MS11" s="1"/>
  <c r="MT10"/>
  <c r="MT16" l="1"/>
  <c r="MT15"/>
  <c r="MT17"/>
  <c r="MT11" s="1"/>
  <c r="MU10"/>
  <c r="MU16" l="1"/>
  <c r="MU15"/>
  <c r="MV10"/>
  <c r="MU17"/>
  <c r="MU11" s="1"/>
  <c r="MV16" l="1"/>
  <c r="MV15"/>
  <c r="MV17"/>
  <c r="MV11" s="1"/>
  <c r="MW10"/>
  <c r="MW15" l="1"/>
  <c r="MW16"/>
  <c r="MW17"/>
  <c r="MW11" s="1"/>
  <c r="MX10"/>
  <c r="MX16" l="1"/>
  <c r="MX15"/>
  <c r="MY10"/>
  <c r="MX17"/>
  <c r="MX11" s="1"/>
  <c r="MY15" l="1"/>
  <c r="MY16"/>
  <c r="MY17"/>
  <c r="MY11" s="1"/>
  <c r="MZ10"/>
  <c r="MZ15" l="1"/>
  <c r="MZ16"/>
  <c r="MZ17"/>
  <c r="MZ11" s="1"/>
  <c r="NA10"/>
  <c r="NA16" l="1"/>
  <c r="NA15"/>
  <c r="NB10"/>
  <c r="NA17"/>
  <c r="NA11" s="1"/>
  <c r="NB16" l="1"/>
  <c r="NB15"/>
  <c r="NC10"/>
  <c r="NB17"/>
  <c r="NB11" s="1"/>
  <c r="NC16" l="1"/>
  <c r="NC15"/>
  <c r="NC17"/>
  <c r="NC11" s="1"/>
  <c r="ND10"/>
  <c r="ND16" l="1"/>
  <c r="ND15"/>
  <c r="NE10"/>
  <c r="ND17"/>
  <c r="ND11" s="1"/>
  <c r="NE16" l="1"/>
  <c r="NE15"/>
  <c r="NF10"/>
  <c r="NE17"/>
  <c r="NE11" s="1"/>
  <c r="NF16" l="1"/>
  <c r="NF15"/>
  <c r="NF17"/>
  <c r="NF11" s="1"/>
  <c r="NG10"/>
  <c r="NG15" l="1"/>
  <c r="NG16"/>
  <c r="NG17"/>
  <c r="NG11" s="1"/>
  <c r="NH10"/>
  <c r="NH15" l="1"/>
  <c r="NH16"/>
  <c r="NI10"/>
  <c r="NH17"/>
  <c r="NH11" s="1"/>
  <c r="NI16" l="1"/>
  <c r="NI15"/>
  <c r="NJ10"/>
  <c r="NI17"/>
  <c r="NI11" s="1"/>
  <c r="NJ16" l="1"/>
  <c r="NJ15"/>
  <c r="NJ17"/>
  <c r="NJ11" s="1"/>
  <c r="NK10"/>
  <c r="NK16" l="1"/>
  <c r="NK15"/>
  <c r="NK17"/>
  <c r="NK11" s="1"/>
  <c r="NL10"/>
  <c r="NL16" l="1"/>
  <c r="NL15"/>
  <c r="NL17"/>
  <c r="NL11" s="1"/>
  <c r="NM10"/>
  <c r="NM15" l="1"/>
  <c r="NM16"/>
  <c r="NM17"/>
  <c r="NM11" s="1"/>
  <c r="NN10"/>
  <c r="NN15" l="1"/>
  <c r="NN16"/>
  <c r="NO10"/>
  <c r="NN17"/>
  <c r="NN11" s="1"/>
  <c r="NO15" l="1"/>
  <c r="NO16"/>
  <c r="NP10"/>
  <c r="NO17"/>
  <c r="NO11" s="1"/>
  <c r="NP15" l="1"/>
  <c r="NP16"/>
  <c r="NQ10"/>
  <c r="NP17"/>
  <c r="NP11" s="1"/>
  <c r="NQ16" l="1"/>
  <c r="NQ15"/>
  <c r="NQ17"/>
  <c r="NQ11" s="1"/>
  <c r="NR10"/>
  <c r="NR16" l="1"/>
  <c r="NR15"/>
  <c r="NR17"/>
  <c r="NR11" s="1"/>
  <c r="NS10"/>
  <c r="NS16" l="1"/>
  <c r="NS15"/>
  <c r="NT10"/>
  <c r="NS17"/>
  <c r="NS11" s="1"/>
  <c r="NT16" l="1"/>
  <c r="NT15"/>
  <c r="NT17"/>
  <c r="NT11" s="1"/>
  <c r="NU10"/>
  <c r="NU15" l="1"/>
  <c r="NU16"/>
  <c r="NV10"/>
  <c r="NU17"/>
  <c r="NU11" s="1"/>
  <c r="NV16" l="1"/>
  <c r="NV15"/>
  <c r="NV17"/>
  <c r="NV11" s="1"/>
  <c r="NW10"/>
  <c r="NW15" l="1"/>
  <c r="NW16"/>
  <c r="NX10"/>
  <c r="NW17"/>
  <c r="NW11" s="1"/>
  <c r="NX15" l="1"/>
  <c r="NX16"/>
  <c r="NX17"/>
  <c r="NX11" s="1"/>
  <c r="NY10"/>
  <c r="NY16" l="1"/>
  <c r="NY15"/>
  <c r="NY17"/>
  <c r="NY11" s="1"/>
  <c r="NZ10"/>
  <c r="NZ16" l="1"/>
  <c r="NZ15"/>
  <c r="OA10"/>
  <c r="NZ17"/>
  <c r="NZ11" s="1"/>
  <c r="OA16" l="1"/>
  <c r="OA15"/>
  <c r="OA17"/>
  <c r="OA11" s="1"/>
  <c r="OB10"/>
  <c r="OB16" l="1"/>
  <c r="OB15"/>
  <c r="OB17"/>
  <c r="OB11" s="1"/>
  <c r="OC10"/>
  <c r="OC16" l="1"/>
  <c r="OC15"/>
  <c r="OD10"/>
  <c r="OC17"/>
  <c r="OC11" s="1"/>
  <c r="OD15" l="1"/>
  <c r="OD16"/>
  <c r="OE10"/>
  <c r="OD17"/>
  <c r="OD11" s="1"/>
  <c r="OE15" l="1"/>
  <c r="OE16"/>
  <c r="OF10"/>
  <c r="OE17"/>
  <c r="OE11" s="1"/>
  <c r="OF15" l="1"/>
  <c r="OF16"/>
  <c r="OF17"/>
  <c r="OF11" s="1"/>
  <c r="OG10"/>
  <c r="OG16" l="1"/>
  <c r="OG15"/>
  <c r="OG17"/>
  <c r="OG11" s="1"/>
  <c r="OH10"/>
  <c r="OH16" l="1"/>
  <c r="OH15"/>
  <c r="OH17"/>
  <c r="OH11" s="1"/>
  <c r="OI10"/>
  <c r="OI16" l="1"/>
  <c r="OI15"/>
  <c r="OI17"/>
  <c r="OI11" s="1"/>
  <c r="OJ10"/>
  <c r="OJ16" l="1"/>
  <c r="OJ15"/>
  <c r="OK10"/>
  <c r="OJ17"/>
  <c r="OJ11" s="1"/>
  <c r="OK15" l="1"/>
  <c r="OK16"/>
  <c r="OK17"/>
  <c r="OK11" s="1"/>
  <c r="OL10"/>
  <c r="OL16" l="1"/>
  <c r="OL15"/>
  <c r="OL17"/>
  <c r="OL11" s="1"/>
  <c r="OM10"/>
  <c r="OM15" l="1"/>
  <c r="OM16"/>
  <c r="ON10"/>
  <c r="OM17"/>
  <c r="OM11" s="1"/>
  <c r="ON15" l="1"/>
  <c r="ON16"/>
  <c r="OO10"/>
  <c r="ON17"/>
  <c r="ON11" s="1"/>
  <c r="OO16" l="1"/>
  <c r="OO15"/>
  <c r="OO17"/>
  <c r="OO11" s="1"/>
  <c r="OP10"/>
  <c r="OP16" l="1"/>
  <c r="OP15"/>
  <c r="OQ10"/>
  <c r="OP17"/>
  <c r="OP11" s="1"/>
  <c r="OQ16" l="1"/>
  <c r="OQ15"/>
  <c r="OR10"/>
  <c r="OQ17"/>
  <c r="OQ11" s="1"/>
  <c r="OR16" l="1"/>
  <c r="OR15"/>
  <c r="OS10"/>
  <c r="OR17"/>
  <c r="OR11" s="1"/>
  <c r="OS15" l="1"/>
  <c r="OS16"/>
  <c r="OT10"/>
  <c r="OS17"/>
  <c r="OS11" s="1"/>
  <c r="OT15" l="1"/>
  <c r="OT16"/>
  <c r="OU10"/>
  <c r="OT17"/>
  <c r="OT11" s="1"/>
  <c r="OU15" l="1"/>
  <c r="OU16"/>
  <c r="OV10"/>
  <c r="OU17"/>
  <c r="OU11" s="1"/>
  <c r="OV15" l="1"/>
  <c r="OV16"/>
  <c r="OV17"/>
  <c r="OV11" s="1"/>
  <c r="OW10"/>
  <c r="OW16" l="1"/>
  <c r="OW15"/>
  <c r="OW17"/>
  <c r="OW11" s="1"/>
  <c r="OX10"/>
  <c r="OX16" l="1"/>
  <c r="OX15"/>
  <c r="OX17"/>
  <c r="OX11" s="1"/>
  <c r="OY10"/>
  <c r="OY16" l="1"/>
  <c r="OY15"/>
  <c r="OZ10"/>
  <c r="OY17"/>
  <c r="OY11" s="1"/>
  <c r="OZ16" l="1"/>
  <c r="OZ15"/>
  <c r="OZ17"/>
  <c r="OZ11" s="1"/>
  <c r="PA10"/>
  <c r="PA15" l="1"/>
  <c r="PA16"/>
  <c r="PA17"/>
  <c r="PA11" s="1"/>
  <c r="PB10"/>
  <c r="PB16" l="1"/>
  <c r="PB15"/>
  <c r="PB17"/>
  <c r="PB11" s="1"/>
  <c r="PC10"/>
  <c r="PC15" l="1"/>
  <c r="PC16"/>
  <c r="PD10"/>
  <c r="PC17"/>
  <c r="PC11" s="1"/>
  <c r="PD15" l="1"/>
  <c r="PD16"/>
  <c r="PD17"/>
  <c r="PD11" s="1"/>
  <c r="PE10"/>
  <c r="PE16" l="1"/>
  <c r="PE15"/>
  <c r="PE17"/>
  <c r="PE11" s="1"/>
  <c r="PF10"/>
  <c r="PF16" l="1"/>
  <c r="PF15"/>
  <c r="PF17"/>
  <c r="PF11" s="1"/>
  <c r="PG10"/>
  <c r="PG16" l="1"/>
  <c r="PG15"/>
  <c r="PG17"/>
  <c r="PG11" s="1"/>
  <c r="PH10"/>
  <c r="PH16" l="1"/>
  <c r="PH15"/>
  <c r="PI10"/>
  <c r="PH17"/>
  <c r="PH11" s="1"/>
  <c r="PI15" l="1"/>
  <c r="PI16"/>
  <c r="PI17"/>
  <c r="PI11" s="1"/>
  <c r="PJ10"/>
  <c r="PJ16" l="1"/>
  <c r="PJ15"/>
  <c r="PK10"/>
  <c r="PJ17"/>
  <c r="PJ11" s="1"/>
  <c r="PK15" l="1"/>
  <c r="PK16"/>
  <c r="PL10"/>
  <c r="PK17"/>
  <c r="PK11" s="1"/>
  <c r="PL15" l="1"/>
  <c r="PL16"/>
  <c r="PM10"/>
  <c r="PL17"/>
  <c r="PL11" s="1"/>
  <c r="PM16" l="1"/>
  <c r="PM15"/>
  <c r="PN10"/>
  <c r="PM17"/>
  <c r="PM11" s="1"/>
  <c r="PN16" l="1"/>
  <c r="PN15"/>
  <c r="PO10"/>
  <c r="PN17"/>
  <c r="PN11" s="1"/>
  <c r="PO16" l="1"/>
  <c r="PO15"/>
  <c r="PP10"/>
  <c r="PO17"/>
  <c r="PO11" s="1"/>
  <c r="PP16" l="1"/>
  <c r="PP15"/>
  <c r="PP17"/>
  <c r="PP11" s="1"/>
  <c r="PQ10"/>
  <c r="PQ15" l="1"/>
  <c r="PQ16"/>
  <c r="PR10"/>
  <c r="PQ17"/>
  <c r="PQ11" s="1"/>
  <c r="PR16" l="1"/>
  <c r="PR15"/>
  <c r="PS10"/>
  <c r="PR17"/>
  <c r="PR11" s="1"/>
  <c r="PS15" l="1"/>
  <c r="PS16"/>
  <c r="PS17"/>
  <c r="PS11" s="1"/>
  <c r="PT10"/>
  <c r="PT15" l="1"/>
  <c r="PT16"/>
  <c r="PU10"/>
  <c r="PT17"/>
  <c r="PT11" s="1"/>
  <c r="PU16" l="1"/>
  <c r="PU15"/>
  <c r="PV10"/>
  <c r="PU17"/>
  <c r="PU11" s="1"/>
  <c r="PV16" l="1"/>
  <c r="PV15"/>
  <c r="PV17"/>
  <c r="PV11" s="1"/>
  <c r="PW10"/>
  <c r="PW16" l="1"/>
  <c r="PW15"/>
  <c r="PX10"/>
  <c r="PW17"/>
  <c r="PW11" s="1"/>
  <c r="PX16" l="1"/>
  <c r="PX15"/>
  <c r="PY10"/>
  <c r="PX17"/>
  <c r="PX11" s="1"/>
  <c r="PY15" l="1"/>
  <c r="PY16"/>
  <c r="PY17"/>
  <c r="PY11" s="1"/>
  <c r="PZ10"/>
  <c r="PZ15" l="1"/>
  <c r="PZ16"/>
  <c r="PZ17"/>
  <c r="PZ11" s="1"/>
  <c r="QA10"/>
  <c r="QA15" l="1"/>
  <c r="QA16"/>
  <c r="QB10"/>
  <c r="QA17"/>
  <c r="QA11" s="1"/>
  <c r="QB15" l="1"/>
  <c r="QB16"/>
  <c r="QB17"/>
  <c r="QB11" s="1"/>
  <c r="QC10"/>
  <c r="QC16" l="1"/>
  <c r="QC15"/>
  <c r="QC17"/>
  <c r="QC11" s="1"/>
  <c r="QD10"/>
  <c r="QD16" l="1"/>
  <c r="QD15"/>
  <c r="QD17"/>
  <c r="QD11" s="1"/>
  <c r="QE10"/>
  <c r="QE16" l="1"/>
  <c r="QE15"/>
  <c r="QF10"/>
  <c r="QE17"/>
  <c r="QE11" s="1"/>
  <c r="QF16" l="1"/>
  <c r="QF15"/>
  <c r="QG10"/>
  <c r="QF17"/>
  <c r="QF11" s="1"/>
  <c r="QG16" l="1"/>
  <c r="QG15"/>
  <c r="QG17"/>
  <c r="QG11" s="1"/>
  <c r="QH10"/>
  <c r="QH16" l="1"/>
  <c r="QH15"/>
  <c r="QI10"/>
  <c r="QH17"/>
  <c r="QH11" s="1"/>
  <c r="QI15" l="1"/>
  <c r="QI16"/>
  <c r="QI17"/>
  <c r="QI11" s="1"/>
  <c r="QJ10"/>
  <c r="QJ15" l="1"/>
  <c r="QJ16"/>
  <c r="QK10"/>
  <c r="QJ17"/>
  <c r="QJ11" s="1"/>
  <c r="QK16" l="1"/>
  <c r="QK15"/>
  <c r="QK17"/>
  <c r="QK11" s="1"/>
  <c r="QL10"/>
  <c r="QL16" l="1"/>
  <c r="QL15"/>
  <c r="QM10"/>
  <c r="QL17"/>
  <c r="QL11" s="1"/>
  <c r="QM16" l="1"/>
  <c r="QM15"/>
  <c r="QN10"/>
  <c r="QM17"/>
  <c r="QM11" s="1"/>
  <c r="QN16" l="1"/>
  <c r="QN15"/>
  <c r="QN17"/>
  <c r="QN11" s="1"/>
  <c r="QO10"/>
  <c r="QO16" l="1"/>
  <c r="QO15"/>
  <c r="QP10"/>
  <c r="QO17"/>
  <c r="QO11" s="1"/>
  <c r="QP15" l="1"/>
  <c r="QP16"/>
  <c r="QQ10"/>
  <c r="QP17"/>
  <c r="QP11" s="1"/>
  <c r="QQ15" l="1"/>
  <c r="QQ16"/>
  <c r="QQ17"/>
  <c r="QQ11" s="1"/>
  <c r="QR10"/>
  <c r="QR15" l="1"/>
  <c r="QR16"/>
  <c r="QS10"/>
  <c r="QR17"/>
  <c r="QR11" s="1"/>
  <c r="QS16" l="1"/>
  <c r="QS15"/>
  <c r="QT10"/>
  <c r="QS17"/>
  <c r="QS11" s="1"/>
  <c r="QT16" l="1"/>
  <c r="QT15"/>
  <c r="QT17"/>
  <c r="QT11" s="1"/>
  <c r="QU10"/>
  <c r="QU16" l="1"/>
  <c r="QU15"/>
  <c r="QU17"/>
  <c r="QU11" s="1"/>
  <c r="QV10"/>
  <c r="QV16" l="1"/>
  <c r="QV15"/>
  <c r="QW10"/>
  <c r="QV17"/>
  <c r="QV11" s="1"/>
  <c r="QW15" l="1"/>
  <c r="QW16"/>
  <c r="QX10"/>
  <c r="QW17"/>
  <c r="QW11" s="1"/>
  <c r="QX16" l="1"/>
  <c r="QX15"/>
  <c r="QY10"/>
  <c r="QX17"/>
  <c r="QX11" s="1"/>
  <c r="QY15" l="1"/>
  <c r="QY16"/>
  <c r="QZ10"/>
  <c r="QY17"/>
  <c r="QY11" s="1"/>
  <c r="QZ15" l="1"/>
  <c r="QZ16"/>
  <c r="RA10"/>
  <c r="QZ17"/>
  <c r="QZ11" s="1"/>
  <c r="RA16" l="1"/>
  <c r="RA15"/>
  <c r="RB10"/>
  <c r="RA17"/>
  <c r="RA11" s="1"/>
  <c r="RB16" l="1"/>
  <c r="RB15"/>
  <c r="RC10"/>
  <c r="RB17"/>
  <c r="RB11" s="1"/>
  <c r="RC16" l="1"/>
  <c r="RC15"/>
  <c r="RC17"/>
  <c r="RC11" s="1"/>
  <c r="RD10"/>
  <c r="RD16" l="1"/>
  <c r="RD15"/>
  <c r="RD17"/>
  <c r="RD11" s="1"/>
  <c r="RE10"/>
  <c r="RE15" l="1"/>
  <c r="RE16"/>
  <c r="RE17"/>
  <c r="RE11" s="1"/>
  <c r="RF10"/>
  <c r="RF16" l="1"/>
  <c r="RF15"/>
  <c r="RG10"/>
  <c r="RF17"/>
  <c r="RF11" s="1"/>
  <c r="RG15" l="1"/>
  <c r="RG16"/>
  <c r="RH10"/>
  <c r="RG17"/>
  <c r="RG11" s="1"/>
  <c r="RH15" l="1"/>
  <c r="RH16"/>
  <c r="RH17"/>
  <c r="RH11" s="1"/>
  <c r="RI10"/>
  <c r="RI16" l="1"/>
  <c r="RI15"/>
  <c r="RJ10"/>
  <c r="RI17"/>
  <c r="RI11" s="1"/>
  <c r="RJ16" l="1"/>
  <c r="RJ15"/>
  <c r="RJ17"/>
  <c r="RJ11" s="1"/>
  <c r="RK10"/>
  <c r="RK16" l="1"/>
  <c r="RK15"/>
  <c r="RL10"/>
  <c r="RK17"/>
  <c r="RK11" s="1"/>
  <c r="RL16" l="1"/>
  <c r="RL15"/>
  <c r="RL17"/>
  <c r="RL11" s="1"/>
  <c r="RM10"/>
  <c r="RM15" l="1"/>
  <c r="RM16"/>
  <c r="RN10"/>
  <c r="RM17"/>
  <c r="RM11" s="1"/>
  <c r="RN16" l="1"/>
  <c r="RN15"/>
  <c r="RO10"/>
  <c r="RN17"/>
  <c r="RN11" s="1"/>
  <c r="RO15" l="1"/>
  <c r="RO16"/>
  <c r="RO17"/>
  <c r="RO11" s="1"/>
  <c r="RP10"/>
  <c r="RP15" l="1"/>
  <c r="RP16"/>
  <c r="RP17"/>
  <c r="RP11" s="1"/>
  <c r="RQ10"/>
  <c r="RQ16" l="1"/>
  <c r="RQ15"/>
  <c r="RR10"/>
  <c r="RQ17"/>
  <c r="RQ11" s="1"/>
  <c r="RR16" l="1"/>
  <c r="RR15"/>
  <c r="RR17"/>
  <c r="RR11" s="1"/>
  <c r="RS10"/>
  <c r="RS16" l="1"/>
  <c r="RS15"/>
  <c r="RS17"/>
  <c r="RS11" s="1"/>
  <c r="RT10"/>
  <c r="RT16" l="1"/>
  <c r="RT15"/>
  <c r="RU10"/>
  <c r="RT17"/>
  <c r="RT11" s="1"/>
  <c r="RU15" l="1"/>
  <c r="RU16"/>
  <c r="RU17"/>
  <c r="RU11" s="1"/>
  <c r="RV10"/>
  <c r="RV15" l="1"/>
  <c r="RV16"/>
  <c r="RV17"/>
  <c r="RV11" s="1"/>
  <c r="RW10"/>
  <c r="RW15" l="1"/>
  <c r="RW16"/>
  <c r="RW17"/>
  <c r="RW11" s="1"/>
  <c r="RX10"/>
  <c r="RX15" l="1"/>
  <c r="RX16"/>
  <c r="RX17"/>
  <c r="RX11" s="1"/>
  <c r="RY10"/>
  <c r="RY16" l="1"/>
  <c r="RY15"/>
  <c r="RZ10"/>
  <c r="RY17"/>
  <c r="RY11" s="1"/>
  <c r="RZ16" l="1"/>
  <c r="RZ15"/>
  <c r="RZ17"/>
  <c r="RZ11" s="1"/>
  <c r="SA10"/>
  <c r="SA16" l="1"/>
  <c r="SA15"/>
  <c r="SA17"/>
  <c r="SA11" s="1"/>
  <c r="SB10"/>
  <c r="SB16" l="1"/>
  <c r="SB15"/>
  <c r="SC10"/>
  <c r="SB17"/>
  <c r="SB11" s="1"/>
  <c r="SC15" l="1"/>
  <c r="SC16"/>
  <c r="SC17"/>
  <c r="SC11" s="1"/>
  <c r="SD10"/>
  <c r="SD16" l="1"/>
  <c r="SD15"/>
  <c r="SD17"/>
  <c r="SD11" s="1"/>
  <c r="SE10"/>
  <c r="SE15" l="1"/>
  <c r="SE16"/>
  <c r="SF10"/>
  <c r="SE17"/>
  <c r="SE11" s="1"/>
  <c r="SF15" l="1"/>
  <c r="SF16"/>
  <c r="SG10"/>
  <c r="SF17"/>
  <c r="SF11" s="1"/>
  <c r="SG16" l="1"/>
  <c r="SG15"/>
  <c r="SH10"/>
  <c r="SG17"/>
  <c r="SG11" s="1"/>
  <c r="SH16" l="1"/>
  <c r="SH15"/>
  <c r="SI10"/>
  <c r="SH17"/>
  <c r="SH11" s="1"/>
  <c r="SJ10" l="1"/>
  <c r="SI16"/>
  <c r="SI15"/>
  <c r="SI17"/>
  <c r="SI11" s="1"/>
  <c r="SJ16" l="1"/>
  <c r="SJ15"/>
  <c r="SK10"/>
  <c r="SJ17"/>
  <c r="SJ11" s="1"/>
  <c r="SK16" l="1"/>
  <c r="SK15"/>
  <c r="SL10"/>
  <c r="SK17"/>
  <c r="SK11" s="1"/>
  <c r="SL15" l="1"/>
  <c r="SL16"/>
  <c r="SM10"/>
  <c r="SL17"/>
  <c r="SL11" s="1"/>
  <c r="SM15" l="1"/>
  <c r="SM16"/>
  <c r="SM17"/>
  <c r="SM11" s="1"/>
  <c r="SN10"/>
  <c r="SN15" l="1"/>
  <c r="SN16"/>
  <c r="SO10"/>
  <c r="SN17"/>
  <c r="SN11" s="1"/>
  <c r="SO16" l="1"/>
  <c r="SO15"/>
  <c r="SP10"/>
  <c r="SO17"/>
  <c r="SO11" s="1"/>
  <c r="SP16" l="1"/>
  <c r="SP15"/>
  <c r="SP17"/>
  <c r="SP11" s="1"/>
  <c r="SQ10"/>
  <c r="SQ16" l="1"/>
  <c r="SQ15"/>
  <c r="SR10"/>
  <c r="SQ17"/>
  <c r="SQ11" s="1"/>
  <c r="SR16" l="1"/>
  <c r="SR15"/>
  <c r="SS10"/>
  <c r="SR17"/>
  <c r="SR11" s="1"/>
  <c r="SS16" l="1"/>
  <c r="SS15"/>
  <c r="ST10"/>
  <c r="SS17"/>
  <c r="SS11" s="1"/>
  <c r="ST16" l="1"/>
  <c r="ST15"/>
  <c r="SU10"/>
  <c r="ST17"/>
  <c r="ST11" s="1"/>
  <c r="SU15" l="1"/>
  <c r="SU16"/>
  <c r="SV10"/>
  <c r="SU17"/>
  <c r="SU11" s="1"/>
  <c r="SV15" l="1"/>
  <c r="SV16"/>
  <c r="SW10"/>
  <c r="SV17"/>
  <c r="SV11" s="1"/>
  <c r="SW16" l="1"/>
  <c r="SW15"/>
  <c r="SX10"/>
  <c r="SW17"/>
  <c r="SW11" s="1"/>
  <c r="SX16" l="1"/>
  <c r="SX15"/>
  <c r="SX17"/>
  <c r="SX11" s="1"/>
  <c r="SY10"/>
  <c r="SY16" l="1"/>
  <c r="SY15"/>
  <c r="SZ10"/>
  <c r="SY17"/>
  <c r="SY11" s="1"/>
  <c r="SZ16" l="1"/>
  <c r="SZ15"/>
  <c r="TA10"/>
  <c r="SZ17"/>
  <c r="SZ11" s="1"/>
  <c r="TA15" l="1"/>
  <c r="TA16"/>
  <c r="TB10"/>
  <c r="TA17"/>
  <c r="TA11" s="1"/>
  <c r="TB15" l="1"/>
  <c r="TB16"/>
  <c r="TB17"/>
  <c r="TB11" s="1"/>
  <c r="TC10"/>
  <c r="TC15" l="1"/>
  <c r="TC16"/>
  <c r="TD10"/>
  <c r="TC17"/>
  <c r="TC11" s="1"/>
  <c r="TD15" l="1"/>
  <c r="TD16"/>
  <c r="TE10"/>
  <c r="TD17"/>
  <c r="TD11" s="1"/>
  <c r="TE16" l="1"/>
  <c r="TE15"/>
  <c r="TF10"/>
  <c r="TE17"/>
  <c r="TE11" s="1"/>
  <c r="TF16" l="1"/>
  <c r="TF15"/>
  <c r="TF17"/>
  <c r="TF11" s="1"/>
  <c r="TG10"/>
  <c r="TG16" l="1"/>
  <c r="TG15"/>
  <c r="TH10"/>
  <c r="TG17"/>
  <c r="TG11" s="1"/>
  <c r="TH16" l="1"/>
  <c r="TH15"/>
  <c r="TI10"/>
  <c r="TH17"/>
  <c r="TH11" s="1"/>
  <c r="TI15" l="1"/>
  <c r="TI16"/>
  <c r="TJ10"/>
  <c r="TI17"/>
  <c r="TI11" s="1"/>
  <c r="TJ16" l="1"/>
  <c r="TJ15"/>
  <c r="TK10"/>
  <c r="TJ17"/>
  <c r="TJ11" s="1"/>
  <c r="TK15" l="1"/>
  <c r="TK16"/>
  <c r="TL10"/>
  <c r="TK17"/>
  <c r="TK11" s="1"/>
  <c r="TL15" l="1"/>
  <c r="TL16"/>
  <c r="TM10"/>
  <c r="TL17"/>
  <c r="TL11" s="1"/>
  <c r="TM16" l="1"/>
  <c r="TM15"/>
  <c r="TN10"/>
  <c r="TM17"/>
  <c r="TM11" s="1"/>
  <c r="TN16" l="1"/>
  <c r="TN15"/>
  <c r="TN17"/>
  <c r="TN11" s="1"/>
  <c r="TO10"/>
  <c r="TO16" l="1"/>
  <c r="TO15"/>
  <c r="TO17"/>
  <c r="TO11" s="1"/>
  <c r="TP10"/>
  <c r="TP16" l="1"/>
  <c r="TP15"/>
  <c r="TQ10"/>
  <c r="TP17"/>
  <c r="TP11" s="1"/>
  <c r="TQ15" l="1"/>
  <c r="TQ16"/>
  <c r="TR10"/>
  <c r="TQ17"/>
  <c r="TQ11" s="1"/>
  <c r="TR16" l="1"/>
  <c r="TR15"/>
  <c r="TS10"/>
  <c r="TR17"/>
  <c r="TR11" s="1"/>
  <c r="TS15" l="1"/>
  <c r="TS16"/>
  <c r="TS17"/>
  <c r="TS11" s="1"/>
  <c r="TT10"/>
  <c r="TT15" l="1"/>
  <c r="TT16"/>
  <c r="TT17"/>
  <c r="TT11" s="1"/>
  <c r="TU10"/>
  <c r="TU16" l="1"/>
  <c r="TU15"/>
  <c r="TV10"/>
  <c r="TU17"/>
  <c r="TU11" s="1"/>
  <c r="TV16" l="1"/>
  <c r="TV15"/>
  <c r="TW10"/>
  <c r="TV17"/>
  <c r="TV11" s="1"/>
  <c r="TW16" l="1"/>
  <c r="TW15"/>
  <c r="TW17"/>
  <c r="TW11" s="1"/>
  <c r="TX10"/>
  <c r="TX16" l="1"/>
  <c r="TX15"/>
  <c r="TX17"/>
  <c r="TX11" s="1"/>
  <c r="TY10"/>
  <c r="TY15" l="1"/>
  <c r="TY16"/>
  <c r="TZ10"/>
  <c r="TY17"/>
  <c r="TY11" s="1"/>
  <c r="TZ16" l="1"/>
  <c r="TZ15"/>
  <c r="UA10"/>
  <c r="TZ17"/>
  <c r="TZ11" s="1"/>
  <c r="UA15" l="1"/>
  <c r="UA16"/>
  <c r="UA17"/>
  <c r="UA11" s="1"/>
  <c r="UB10"/>
  <c r="UB15" l="1"/>
  <c r="UB16"/>
  <c r="UC10"/>
  <c r="UB17"/>
  <c r="UB11" s="1"/>
  <c r="UC16" l="1"/>
  <c r="UC15"/>
  <c r="UD10"/>
  <c r="UC17"/>
  <c r="UC11" s="1"/>
  <c r="UD16" l="1"/>
  <c r="UD15"/>
  <c r="UE10"/>
  <c r="UD17"/>
  <c r="UD11" s="1"/>
  <c r="UE16" l="1"/>
  <c r="UE15"/>
  <c r="UE17"/>
  <c r="UE11" s="1"/>
  <c r="UF10"/>
  <c r="UF16" l="1"/>
  <c r="UF15"/>
  <c r="UF17"/>
  <c r="UF11" s="1"/>
  <c r="UG10"/>
  <c r="UG15" l="1"/>
  <c r="UG16"/>
  <c r="UH10"/>
  <c r="UG17"/>
  <c r="UG11" s="1"/>
  <c r="UH15" l="1"/>
  <c r="UH16"/>
  <c r="UH17"/>
  <c r="UH11" s="1"/>
  <c r="UI10"/>
  <c r="UI15" l="1"/>
  <c r="UI16"/>
  <c r="UJ10"/>
  <c r="UI17"/>
  <c r="UI11" s="1"/>
  <c r="UJ15" l="1"/>
  <c r="UJ16"/>
  <c r="UK10"/>
  <c r="UJ17"/>
  <c r="UJ11" s="1"/>
  <c r="UK16" l="1"/>
  <c r="UK15"/>
  <c r="UK17"/>
  <c r="UK11" s="1"/>
  <c r="UL10"/>
  <c r="UL16" l="1"/>
  <c r="UL15"/>
  <c r="UM10"/>
  <c r="UL17"/>
  <c r="UL11" s="1"/>
  <c r="UM16" l="1"/>
  <c r="UM15"/>
  <c r="UN10"/>
  <c r="UM17"/>
  <c r="UM11" s="1"/>
  <c r="UN16" l="1"/>
  <c r="UN15"/>
  <c r="UO10"/>
  <c r="UN17"/>
  <c r="UN11" s="1"/>
  <c r="UO15" l="1"/>
  <c r="UO16"/>
  <c r="UP10"/>
  <c r="UO17"/>
  <c r="UO11" s="1"/>
  <c r="UP16" l="1"/>
  <c r="UP15"/>
  <c r="UP17"/>
  <c r="UP11" s="1"/>
  <c r="UQ10"/>
  <c r="UQ15" l="1"/>
  <c r="UQ16"/>
  <c r="UR10"/>
  <c r="UQ17"/>
  <c r="UQ11" s="1"/>
  <c r="UR15" l="1"/>
  <c r="UR16"/>
  <c r="US10"/>
  <c r="UR17"/>
  <c r="UR11" s="1"/>
  <c r="US16" l="1"/>
  <c r="US15"/>
  <c r="UT10"/>
  <c r="US17"/>
  <c r="US11" s="1"/>
  <c r="UT16" l="1"/>
  <c r="UT15"/>
  <c r="UT17"/>
  <c r="UT11" s="1"/>
  <c r="UU10"/>
  <c r="UU16" l="1"/>
  <c r="UU15"/>
  <c r="UV10"/>
  <c r="UU17"/>
  <c r="UU11" s="1"/>
  <c r="UV16" l="1"/>
  <c r="UV15"/>
  <c r="UW10"/>
  <c r="UV17"/>
  <c r="UV11" s="1"/>
  <c r="UW16" l="1"/>
  <c r="UW15"/>
  <c r="UX10"/>
  <c r="UW17"/>
  <c r="UW11" s="1"/>
  <c r="UX15" l="1"/>
  <c r="UX16"/>
  <c r="UX17"/>
  <c r="UX11" s="1"/>
  <c r="UY10"/>
  <c r="UY15" l="1"/>
  <c r="UY16"/>
  <c r="UZ10"/>
  <c r="UY17"/>
  <c r="UY11" s="1"/>
  <c r="UZ15" l="1"/>
  <c r="UZ16"/>
  <c r="VA10"/>
  <c r="UZ17"/>
  <c r="UZ11" s="1"/>
  <c r="VA16" l="1"/>
  <c r="VA15"/>
  <c r="VB10"/>
  <c r="VA17"/>
  <c r="VA11" s="1"/>
  <c r="VB16" l="1"/>
  <c r="VB15"/>
  <c r="VB17"/>
  <c r="VB11" s="1"/>
  <c r="VC10"/>
  <c r="VC16" l="1"/>
  <c r="VC15"/>
  <c r="VD10"/>
  <c r="VC17"/>
  <c r="VC11" s="1"/>
  <c r="VD16" l="1"/>
  <c r="VD15"/>
  <c r="VD17"/>
  <c r="VD11" s="1"/>
  <c r="VE10"/>
  <c r="VE15" l="1"/>
  <c r="VE16"/>
  <c r="VF10"/>
  <c r="VE17"/>
  <c r="VE11" s="1"/>
  <c r="VF16" l="1"/>
  <c r="VF15"/>
  <c r="VF17"/>
  <c r="VF11" s="1"/>
  <c r="VG10"/>
  <c r="VG15" l="1"/>
  <c r="VG16"/>
  <c r="VH10"/>
  <c r="VG17"/>
  <c r="VG11" s="1"/>
  <c r="VH15" l="1"/>
  <c r="VH16"/>
  <c r="VH17"/>
  <c r="VH11" s="1"/>
  <c r="VI10"/>
  <c r="VI16" l="1"/>
  <c r="VI15"/>
  <c r="VJ10"/>
  <c r="VI17"/>
  <c r="VI11" s="1"/>
  <c r="VJ16" l="1"/>
  <c r="VJ15"/>
  <c r="VJ17"/>
  <c r="VJ11" s="1"/>
  <c r="VK10"/>
  <c r="VK16" l="1"/>
  <c r="VK15"/>
  <c r="VL10"/>
  <c r="VK17"/>
  <c r="VK11" s="1"/>
  <c r="VL16" l="1"/>
  <c r="VL15"/>
  <c r="VL17"/>
  <c r="VL11" s="1"/>
  <c r="VM10"/>
  <c r="VM15" l="1"/>
  <c r="VM16"/>
  <c r="VN10"/>
  <c r="VM17"/>
  <c r="VM11" s="1"/>
  <c r="VN15" l="1"/>
  <c r="VN16"/>
  <c r="VO10"/>
  <c r="VN17"/>
  <c r="VN11" s="1"/>
  <c r="VO15" l="1"/>
  <c r="VO16"/>
  <c r="VP10"/>
  <c r="VO17"/>
  <c r="VO11" s="1"/>
  <c r="VP15" l="1"/>
  <c r="VP16"/>
  <c r="VQ10"/>
  <c r="VP17"/>
  <c r="VP11" s="1"/>
  <c r="VQ16" l="1"/>
  <c r="VQ15"/>
  <c r="VR10"/>
  <c r="VQ17"/>
  <c r="VQ11" s="1"/>
  <c r="VR16" l="1"/>
  <c r="VR15"/>
  <c r="VR17"/>
  <c r="VR11" s="1"/>
  <c r="VS10"/>
  <c r="VS16" l="1"/>
  <c r="VS15"/>
  <c r="VT10"/>
  <c r="VS17"/>
  <c r="VS11" s="1"/>
  <c r="VT16" l="1"/>
  <c r="VT15"/>
  <c r="VU10"/>
  <c r="VT17"/>
  <c r="VT11" s="1"/>
  <c r="VU16" l="1"/>
  <c r="VU15"/>
  <c r="VU17"/>
  <c r="VU11" s="1"/>
  <c r="VV10"/>
  <c r="VV16" l="1"/>
  <c r="VV15"/>
  <c r="VW10"/>
  <c r="VV17"/>
  <c r="VV11" s="1"/>
  <c r="VW15" l="1"/>
  <c r="VW16"/>
  <c r="VX10"/>
  <c r="VW17"/>
  <c r="VW11" s="1"/>
  <c r="VX15" l="1"/>
  <c r="VX16"/>
  <c r="VX17"/>
  <c r="VX11" s="1"/>
  <c r="VY10"/>
  <c r="VY16" l="1"/>
  <c r="VY15"/>
  <c r="VZ10"/>
  <c r="VY17"/>
  <c r="VY11" s="1"/>
  <c r="VZ16" l="1"/>
  <c r="VZ15"/>
  <c r="WA10"/>
  <c r="VZ17"/>
  <c r="VZ11" s="1"/>
  <c r="WA16" l="1"/>
  <c r="WA15"/>
  <c r="WB10"/>
  <c r="WA17"/>
  <c r="WA11" s="1"/>
  <c r="WB16" l="1"/>
  <c r="WB15"/>
  <c r="WB17"/>
  <c r="WB11" s="1"/>
  <c r="WC10"/>
  <c r="WC15" l="1"/>
  <c r="WC16"/>
  <c r="WD10"/>
  <c r="WC17"/>
  <c r="WC11" s="1"/>
  <c r="WD16" l="1"/>
  <c r="WD15"/>
  <c r="WD17"/>
  <c r="WD11" s="1"/>
  <c r="WE10"/>
  <c r="WE15" l="1"/>
  <c r="WE16"/>
  <c r="WE17"/>
  <c r="WE11" s="1"/>
  <c r="WF10"/>
  <c r="WF15" l="1"/>
  <c r="WF16"/>
  <c r="WG10"/>
  <c r="WF17"/>
  <c r="WF11" s="1"/>
  <c r="WG16" l="1"/>
  <c r="WG15"/>
  <c r="WH10"/>
  <c r="WG17"/>
  <c r="WG11" s="1"/>
  <c r="WH16" l="1"/>
  <c r="WH15"/>
  <c r="WH17"/>
  <c r="WH11" s="1"/>
  <c r="WI10"/>
  <c r="WI16" l="1"/>
  <c r="WI15"/>
  <c r="WJ10"/>
  <c r="WI17"/>
  <c r="WI11" s="1"/>
  <c r="WJ16" l="1"/>
  <c r="WJ15"/>
  <c r="WJ17"/>
  <c r="WJ11" s="1"/>
  <c r="WK10"/>
  <c r="WK15" l="1"/>
  <c r="WK16"/>
  <c r="WK17"/>
  <c r="WK11" s="1"/>
  <c r="WL10"/>
  <c r="WL16" l="1"/>
  <c r="WL15"/>
  <c r="WM10"/>
  <c r="WL17"/>
  <c r="WL11" s="1"/>
  <c r="WM15" l="1"/>
  <c r="WM16"/>
  <c r="WN10"/>
  <c r="WM17"/>
  <c r="WM11" s="1"/>
  <c r="WN15" l="1"/>
  <c r="WN16"/>
  <c r="WN17"/>
  <c r="WN11" s="1"/>
  <c r="WO10"/>
  <c r="WO16" l="1"/>
  <c r="WO15"/>
  <c r="WO17"/>
  <c r="WO11" s="1"/>
  <c r="WP10"/>
  <c r="WP16" l="1"/>
  <c r="WP15"/>
  <c r="WP17"/>
  <c r="WP11" s="1"/>
  <c r="WQ10"/>
  <c r="WQ16" l="1"/>
  <c r="WQ15"/>
  <c r="WQ17"/>
  <c r="WQ11" s="1"/>
  <c r="WR10"/>
  <c r="WR16" l="1"/>
  <c r="WR15"/>
  <c r="WR17"/>
  <c r="WR11" s="1"/>
  <c r="WS10"/>
  <c r="WS16" l="1"/>
  <c r="WS15"/>
  <c r="WT10"/>
  <c r="WS17"/>
  <c r="WS11" s="1"/>
  <c r="WT15" l="1"/>
  <c r="WT16"/>
  <c r="WT17"/>
  <c r="WT11" s="1"/>
  <c r="WU10"/>
  <c r="WU15" l="1"/>
  <c r="WU16"/>
  <c r="WU17"/>
  <c r="WU11" s="1"/>
  <c r="WV10"/>
  <c r="WV15" l="1"/>
  <c r="WV16"/>
  <c r="WV17"/>
  <c r="WV11" s="1"/>
  <c r="WW10"/>
  <c r="WW16" l="1"/>
  <c r="WW15"/>
  <c r="WX10"/>
  <c r="WW17"/>
  <c r="WW11" s="1"/>
  <c r="WX16" l="1"/>
  <c r="WX15"/>
  <c r="WX17"/>
  <c r="WX11" s="1"/>
  <c r="WY10"/>
  <c r="WY16" l="1"/>
  <c r="WY15"/>
  <c r="WY17"/>
  <c r="WY11" s="1"/>
  <c r="WZ10"/>
  <c r="WZ16" l="1"/>
  <c r="WZ15"/>
  <c r="XA10"/>
  <c r="WZ17"/>
  <c r="WZ11" s="1"/>
  <c r="XA15" l="1"/>
  <c r="XA16"/>
  <c r="XA17"/>
  <c r="XA11" s="1"/>
  <c r="XB10"/>
  <c r="XB16" l="1"/>
  <c r="XB15"/>
  <c r="XB17"/>
  <c r="XB11" s="1"/>
  <c r="XC10"/>
  <c r="XC15" l="1"/>
  <c r="XC16"/>
  <c r="XC17"/>
  <c r="XC11" s="1"/>
  <c r="XD10"/>
  <c r="XD15" l="1"/>
  <c r="XD16"/>
  <c r="XD17"/>
  <c r="XD11" s="1"/>
  <c r="XE10"/>
  <c r="XE16" l="1"/>
  <c r="XE15"/>
  <c r="XE17"/>
  <c r="XE11" s="1"/>
  <c r="XF10"/>
  <c r="XF16" l="1"/>
  <c r="XF15"/>
  <c r="XF17"/>
  <c r="XF11" s="1"/>
  <c r="XG10"/>
  <c r="XG16" l="1"/>
  <c r="XG15"/>
  <c r="XG17"/>
  <c r="XG11" s="1"/>
  <c r="XH10"/>
  <c r="XH16" l="1"/>
  <c r="XH15"/>
  <c r="XH17"/>
  <c r="XH11" s="1"/>
  <c r="XI10"/>
  <c r="XI15" l="1"/>
  <c r="XI16"/>
  <c r="XI17"/>
  <c r="XI11" s="1"/>
  <c r="XJ10"/>
  <c r="XJ15" l="1"/>
  <c r="XJ16"/>
  <c r="XK10"/>
  <c r="XJ17"/>
  <c r="XJ11" s="1"/>
  <c r="XK15" l="1"/>
  <c r="XK16"/>
  <c r="XK17"/>
  <c r="XK11" s="1"/>
  <c r="XL10"/>
  <c r="XL15" l="1"/>
  <c r="XL16"/>
  <c r="XL17"/>
  <c r="XL11" s="1"/>
  <c r="XM10"/>
  <c r="XM16" l="1"/>
  <c r="XM15"/>
  <c r="XN10"/>
  <c r="XM17"/>
  <c r="XM11" s="1"/>
  <c r="XN16" l="1"/>
  <c r="XN15"/>
  <c r="XO10"/>
  <c r="XN17"/>
  <c r="XN11" s="1"/>
  <c r="XO16" l="1"/>
  <c r="XO15"/>
  <c r="XP10"/>
  <c r="XO17"/>
  <c r="XO11" s="1"/>
  <c r="XP16" l="1"/>
  <c r="XP15"/>
  <c r="XP17"/>
  <c r="XP11" s="1"/>
  <c r="XQ10"/>
  <c r="XQ15" l="1"/>
  <c r="XQ16"/>
  <c r="XR10"/>
  <c r="XQ17"/>
  <c r="XQ11" s="1"/>
  <c r="XR16" l="1"/>
  <c r="XR15"/>
  <c r="XS10"/>
  <c r="XR17"/>
  <c r="XR11" s="1"/>
  <c r="XS15" l="1"/>
  <c r="XS16"/>
  <c r="XS17"/>
  <c r="XS11" s="1"/>
  <c r="XT10"/>
  <c r="XT15" l="1"/>
  <c r="XT16"/>
  <c r="XT17"/>
  <c r="XT11" s="1"/>
  <c r="XU10"/>
  <c r="XU16" l="1"/>
  <c r="XU15"/>
  <c r="XV10"/>
  <c r="XU17"/>
  <c r="XU11" s="1"/>
  <c r="XV16" l="1"/>
  <c r="XV15"/>
  <c r="XV17"/>
  <c r="XV11" s="1"/>
  <c r="XW10"/>
  <c r="XW16" l="1"/>
  <c r="XW15"/>
  <c r="XX10"/>
  <c r="XW17"/>
  <c r="XW11" s="1"/>
  <c r="XX16" l="1"/>
  <c r="XX15"/>
  <c r="XY10"/>
  <c r="XX17"/>
  <c r="XX11" s="1"/>
  <c r="XY15" l="1"/>
  <c r="XY16"/>
  <c r="XY17"/>
  <c r="XY11" s="1"/>
  <c r="XZ10"/>
  <c r="XZ15" l="1"/>
  <c r="XZ16"/>
  <c r="YA10"/>
  <c r="XZ17"/>
  <c r="XZ11" s="1"/>
  <c r="YA15" l="1"/>
  <c r="YA16"/>
  <c r="YA17"/>
  <c r="YA11" s="1"/>
  <c r="YB10"/>
  <c r="YB15" l="1"/>
  <c r="YB16"/>
  <c r="YC10"/>
  <c r="YB17"/>
  <c r="YB11" s="1"/>
  <c r="YC16" l="1"/>
  <c r="YC15"/>
  <c r="YD10"/>
  <c r="YC17"/>
  <c r="YC11" s="1"/>
  <c r="YD16" l="1"/>
  <c r="YD15"/>
  <c r="YD17"/>
  <c r="YD11" s="1"/>
  <c r="YE10"/>
  <c r="YE16" l="1"/>
  <c r="YE15"/>
  <c r="YE17"/>
  <c r="YE11" s="1"/>
  <c r="YF10"/>
  <c r="YF16" l="1"/>
  <c r="YF15"/>
  <c r="YG10"/>
  <c r="YF17"/>
  <c r="YF11" s="1"/>
  <c r="YG16" l="1"/>
  <c r="YG15"/>
  <c r="YH10"/>
  <c r="YG17"/>
  <c r="YG11" s="1"/>
  <c r="YH16" l="1"/>
  <c r="YH15"/>
  <c r="YH17"/>
  <c r="YH11" s="1"/>
  <c r="YI10"/>
  <c r="YI15" l="1"/>
  <c r="YI16"/>
  <c r="YI17"/>
  <c r="YI11" s="1"/>
  <c r="YJ10"/>
  <c r="YJ15" l="1"/>
  <c r="YJ16"/>
  <c r="YK10"/>
  <c r="YJ17"/>
  <c r="YJ11" s="1"/>
  <c r="YK16" l="1"/>
  <c r="YK15"/>
  <c r="YL10"/>
  <c r="YK17"/>
  <c r="YK11" s="1"/>
  <c r="YL16" l="1"/>
  <c r="YL15"/>
  <c r="YL17"/>
  <c r="YL11" s="1"/>
  <c r="YM10"/>
  <c r="YM16" l="1"/>
  <c r="YM15"/>
  <c r="YM17"/>
  <c r="YM11" s="1"/>
  <c r="YN10"/>
  <c r="YN16" l="1"/>
  <c r="YN15"/>
  <c r="YN17"/>
  <c r="YN11" s="1"/>
  <c r="YO10"/>
  <c r="YO15" l="1"/>
  <c r="YO16"/>
  <c r="YP10"/>
  <c r="YO17"/>
  <c r="YO11" s="1"/>
  <c r="YP16" l="1"/>
  <c r="YP15"/>
  <c r="YQ10"/>
  <c r="YP17"/>
  <c r="YP11" s="1"/>
  <c r="YQ15" l="1"/>
  <c r="YQ16"/>
  <c r="YR10"/>
  <c r="YQ17"/>
  <c r="YQ11" s="1"/>
  <c r="YR15" l="1"/>
  <c r="YR16"/>
  <c r="YS10"/>
  <c r="YR17"/>
  <c r="YR11" s="1"/>
  <c r="YS16" l="1"/>
  <c r="YS15"/>
  <c r="YT10"/>
  <c r="YS17"/>
  <c r="YS11" s="1"/>
  <c r="YT16" l="1"/>
  <c r="YT15"/>
  <c r="YU10"/>
  <c r="YT17"/>
  <c r="YT11" s="1"/>
  <c r="YU16" l="1"/>
  <c r="YU15"/>
  <c r="YV10"/>
  <c r="YU17"/>
  <c r="YU11" s="1"/>
  <c r="YV16" l="1"/>
  <c r="YV15"/>
  <c r="YW10"/>
  <c r="YV17"/>
  <c r="YV11" s="1"/>
  <c r="YW15" l="1"/>
  <c r="YW16"/>
  <c r="YX10"/>
  <c r="YW17"/>
  <c r="YW11" s="1"/>
  <c r="YX16" l="1"/>
  <c r="YX15"/>
  <c r="YX17"/>
  <c r="YX11" s="1"/>
  <c r="YY10"/>
  <c r="YY15" l="1"/>
  <c r="YY16"/>
  <c r="YY17"/>
  <c r="YY11" s="1"/>
  <c r="YZ10"/>
  <c r="YZ15" l="1"/>
  <c r="YZ16"/>
  <c r="ZA10"/>
  <c r="YZ17"/>
  <c r="YZ11" s="1"/>
  <c r="ZA16" l="1"/>
  <c r="ZA15"/>
  <c r="ZA17"/>
  <c r="ZA11" s="1"/>
  <c r="ZB10"/>
  <c r="ZB16" l="1"/>
  <c r="ZB15"/>
  <c r="ZB17"/>
  <c r="ZB11" s="1"/>
  <c r="ZC10"/>
  <c r="ZC16" l="1"/>
  <c r="ZC15"/>
  <c r="ZD10"/>
  <c r="ZC17"/>
  <c r="ZC11" s="1"/>
  <c r="ZD16" l="1"/>
  <c r="ZD15"/>
  <c r="ZE10"/>
  <c r="ZD17"/>
  <c r="ZD11" s="1"/>
  <c r="ZE16" l="1"/>
  <c r="ZE15"/>
  <c r="ZE17"/>
  <c r="ZE11" s="1"/>
  <c r="ZF10"/>
  <c r="ZF15" l="1"/>
  <c r="ZF16"/>
  <c r="ZF17"/>
  <c r="ZF11" s="1"/>
  <c r="ZG10"/>
  <c r="ZG15" l="1"/>
  <c r="ZG16"/>
  <c r="ZH10"/>
  <c r="ZG17"/>
  <c r="ZG11" s="1"/>
  <c r="ZH15" l="1"/>
  <c r="ZH16"/>
  <c r="ZH17"/>
  <c r="ZH11" s="1"/>
  <c r="ZI10"/>
  <c r="ZI16" l="1"/>
  <c r="ZI15"/>
  <c r="ZI17"/>
  <c r="ZI11" s="1"/>
  <c r="ZJ10"/>
  <c r="ZJ16" l="1"/>
  <c r="ZJ15"/>
  <c r="ZJ17"/>
  <c r="ZJ11" s="1"/>
  <c r="ZK10"/>
  <c r="ZK16" l="1"/>
  <c r="ZK15"/>
  <c r="ZK17"/>
  <c r="ZK11" s="1"/>
  <c r="ZL10"/>
  <c r="ZL16" l="1"/>
  <c r="ZL15"/>
  <c r="ZM10"/>
  <c r="ZL17"/>
  <c r="ZL11" s="1"/>
  <c r="ZM15" l="1"/>
  <c r="ZM16"/>
  <c r="ZM17"/>
  <c r="ZM11" s="1"/>
  <c r="ZN10"/>
  <c r="ZN16" l="1"/>
  <c r="ZN15"/>
  <c r="ZN17"/>
  <c r="ZN11" s="1"/>
  <c r="ZO10"/>
  <c r="ZO15" l="1"/>
  <c r="ZO16"/>
  <c r="ZP10"/>
  <c r="ZO17"/>
  <c r="ZO11" s="1"/>
  <c r="ZP15" l="1"/>
  <c r="ZP16"/>
  <c r="ZP17"/>
  <c r="ZP11" s="1"/>
  <c r="ZQ10"/>
  <c r="ZQ16" l="1"/>
  <c r="ZQ15"/>
  <c r="ZR10"/>
  <c r="ZQ17"/>
  <c r="ZQ11" s="1"/>
  <c r="ZR16" l="1"/>
  <c r="ZR15"/>
  <c r="ZR17"/>
  <c r="ZR11" s="1"/>
  <c r="ZS10"/>
  <c r="ZS16" l="1"/>
  <c r="ZS15"/>
  <c r="ZT10"/>
  <c r="ZS17"/>
  <c r="ZS11" s="1"/>
  <c r="ZT16" l="1"/>
  <c r="ZT15"/>
  <c r="ZT17"/>
  <c r="ZT11" s="1"/>
  <c r="ZU10"/>
  <c r="ZU15" l="1"/>
  <c r="ZU16"/>
  <c r="ZU17"/>
  <c r="ZU11" s="1"/>
  <c r="ZV10"/>
  <c r="ZV15" l="1"/>
  <c r="ZV16"/>
  <c r="ZW10"/>
  <c r="ZV17"/>
  <c r="ZV11" s="1"/>
  <c r="ZW15" l="1"/>
  <c r="ZW16"/>
  <c r="ZW17"/>
  <c r="ZW11" s="1"/>
  <c r="ZX10"/>
  <c r="ZX15" l="1"/>
  <c r="ZX16"/>
  <c r="ZX17"/>
  <c r="ZX11" s="1"/>
  <c r="ZY10"/>
  <c r="ZY16" l="1"/>
  <c r="ZY15"/>
  <c r="ZZ10"/>
  <c r="ZY17"/>
  <c r="ZY11" s="1"/>
  <c r="ZZ16" l="1"/>
  <c r="ZZ15"/>
  <c r="AAA10"/>
  <c r="ZZ17"/>
  <c r="ZZ11" s="1"/>
  <c r="AAA16" l="1"/>
  <c r="AAA15"/>
  <c r="AAB10"/>
  <c r="AAA17"/>
  <c r="AAA11" s="1"/>
  <c r="AAB16" l="1"/>
  <c r="AAB15"/>
  <c r="AAC10"/>
  <c r="AAB17"/>
  <c r="AAB11" s="1"/>
  <c r="AAC15" l="1"/>
  <c r="AAC16"/>
  <c r="AAC17"/>
  <c r="AAC11" s="1"/>
  <c r="AAD10"/>
  <c r="AAD16" l="1"/>
  <c r="AAD15"/>
  <c r="AAD17"/>
  <c r="AAD11" s="1"/>
  <c r="AAE10"/>
  <c r="AAE15" l="1"/>
  <c r="AAE16"/>
  <c r="AAF10"/>
  <c r="AAE17"/>
  <c r="AAE11" s="1"/>
  <c r="AAF15" l="1"/>
  <c r="AAF16"/>
  <c r="AAG10"/>
  <c r="AAF17"/>
  <c r="AAF11" s="1"/>
  <c r="AAG16" l="1"/>
  <c r="AAG15"/>
  <c r="AAH10"/>
  <c r="AAG17"/>
  <c r="AAG11" s="1"/>
  <c r="AAH16" l="1"/>
  <c r="AAH15"/>
  <c r="AAI10"/>
  <c r="AAH17"/>
  <c r="AAH11" s="1"/>
  <c r="AAI16" l="1"/>
  <c r="AAI15"/>
  <c r="AAJ10"/>
  <c r="AAI17"/>
  <c r="AAI11" s="1"/>
  <c r="AAJ16" l="1"/>
  <c r="AAJ15"/>
  <c r="AAJ17"/>
  <c r="AAJ11" s="1"/>
  <c r="AAK10"/>
  <c r="AAK15" l="1"/>
  <c r="AAK16"/>
  <c r="AAL10"/>
  <c r="AAK17"/>
  <c r="AAK11" s="1"/>
  <c r="AAL15" l="1"/>
  <c r="AAL16"/>
  <c r="AAM10"/>
  <c r="AAL17"/>
  <c r="AAL11" s="1"/>
  <c r="AAM15" l="1"/>
  <c r="AAM16"/>
  <c r="AAM17"/>
  <c r="AAM11" s="1"/>
  <c r="AAN10"/>
  <c r="AAN15" l="1"/>
  <c r="AAN16"/>
  <c r="AAN17"/>
  <c r="AAN11" s="1"/>
  <c r="AAO10"/>
  <c r="AAO16" l="1"/>
  <c r="AAO15"/>
  <c r="AAO17"/>
  <c r="AAO11" s="1"/>
  <c r="AAP10"/>
  <c r="AAP16" l="1"/>
  <c r="AAP15"/>
  <c r="AAQ10"/>
  <c r="AAP17"/>
  <c r="AAP11" s="1"/>
  <c r="AAQ16" l="1"/>
  <c r="AAQ15"/>
  <c r="AAR10"/>
  <c r="AAQ17"/>
  <c r="AAQ11" s="1"/>
  <c r="AAR16" l="1"/>
  <c r="AAR15"/>
  <c r="AAS10"/>
  <c r="AAR17"/>
  <c r="AAR11" s="1"/>
  <c r="AAS16" l="1"/>
  <c r="AAS15"/>
  <c r="AAT10"/>
  <c r="AAS17"/>
  <c r="AAS11" s="1"/>
  <c r="AAT16" l="1"/>
  <c r="AAT15"/>
  <c r="AAT17"/>
  <c r="AAT11" s="1"/>
  <c r="AAU10"/>
  <c r="AAU15" l="1"/>
  <c r="AAU16"/>
  <c r="AAU17"/>
  <c r="AAU11" s="1"/>
  <c r="AAV10"/>
  <c r="AAV15" l="1"/>
  <c r="AAV16"/>
  <c r="AAV17"/>
  <c r="AAV11" s="1"/>
  <c r="AAW10"/>
  <c r="AAW16" l="1"/>
  <c r="AAW15"/>
  <c r="AAX10"/>
  <c r="AAW17"/>
  <c r="AAW11" s="1"/>
  <c r="AAX16" l="1"/>
  <c r="AAX15"/>
  <c r="AAY10"/>
  <c r="AAX17"/>
  <c r="AAX11" s="1"/>
  <c r="AAY16" l="1"/>
  <c r="AAY15"/>
  <c r="AAZ10"/>
  <c r="AAY17"/>
  <c r="AAY11" s="1"/>
  <c r="AAZ16" l="1"/>
  <c r="AAZ15"/>
  <c r="AAZ17"/>
  <c r="AAZ11" s="1"/>
  <c r="ABA10"/>
  <c r="ABA15" l="1"/>
  <c r="ABA16"/>
  <c r="ABB10"/>
  <c r="ABA17"/>
  <c r="ABA11" s="1"/>
  <c r="ABB16" l="1"/>
  <c r="ABB15"/>
  <c r="ABB17"/>
  <c r="ABB11" s="1"/>
  <c r="ABC10"/>
  <c r="ABC15" l="1"/>
  <c r="ABC16"/>
  <c r="ABD10"/>
  <c r="ABC17"/>
  <c r="ABC11" s="1"/>
  <c r="ABD15" l="1"/>
  <c r="ABD16"/>
  <c r="ABE10"/>
  <c r="ABD17"/>
  <c r="ABD11" s="1"/>
  <c r="ABE16" l="1"/>
  <c r="ABE15"/>
  <c r="ABF10"/>
  <c r="ABE17"/>
  <c r="ABE11" s="1"/>
  <c r="ABF16" l="1"/>
  <c r="ABF15"/>
  <c r="ABF17"/>
  <c r="ABF11" s="1"/>
  <c r="ABG10"/>
  <c r="ABG16" l="1"/>
  <c r="ABG15"/>
  <c r="ABH10"/>
  <c r="ABG17"/>
  <c r="ABG11" s="1"/>
  <c r="ABH16" l="1"/>
  <c r="ABH15"/>
  <c r="ABI10"/>
  <c r="ABH17"/>
  <c r="ABH11" s="1"/>
  <c r="ABI15" l="1"/>
  <c r="ABI16"/>
  <c r="ABI17"/>
  <c r="ABI11" s="1"/>
  <c r="ABJ10"/>
  <c r="ABJ16" l="1"/>
  <c r="ABJ15"/>
  <c r="ABJ17"/>
  <c r="ABJ11" s="1"/>
  <c r="ABK10"/>
  <c r="ABK15" l="1"/>
  <c r="ABK16"/>
  <c r="ABL10"/>
  <c r="ABK17"/>
  <c r="ABK11" s="1"/>
  <c r="ABL15" l="1"/>
  <c r="ABL16"/>
  <c r="ABL17"/>
  <c r="ABL11" s="1"/>
  <c r="ABM10"/>
  <c r="ABM16" l="1"/>
  <c r="ABM15"/>
  <c r="ABM17"/>
  <c r="ABM11" s="1"/>
  <c r="ABN10"/>
  <c r="ABN16" l="1"/>
  <c r="ABN15"/>
  <c r="ABN17"/>
  <c r="ABN11" s="1"/>
  <c r="ABO10"/>
  <c r="ABO16" l="1"/>
  <c r="ABO15"/>
  <c r="ABP10"/>
  <c r="ABO17"/>
  <c r="ABO11" s="1"/>
  <c r="ABP16" l="1"/>
  <c r="ABP15"/>
  <c r="ABP17"/>
  <c r="ABP11" s="1"/>
  <c r="ABQ10"/>
  <c r="ABQ16" l="1"/>
  <c r="ABQ15"/>
  <c r="ABR10"/>
  <c r="ABQ17"/>
  <c r="ABQ11" s="1"/>
  <c r="ABR15" l="1"/>
  <c r="ABR16"/>
  <c r="ABR17"/>
  <c r="ABR11" s="1"/>
  <c r="ABS10"/>
  <c r="ABS15" l="1"/>
  <c r="ABS16"/>
  <c r="ABS17"/>
  <c r="ABS11" s="1"/>
  <c r="ABT10"/>
  <c r="ABT15" l="1"/>
  <c r="ABT16"/>
  <c r="ABT17"/>
  <c r="ABT11" s="1"/>
  <c r="ABU10"/>
  <c r="ABU16" l="1"/>
  <c r="ABU15"/>
  <c r="ABU17"/>
  <c r="ABU11" s="1"/>
  <c r="ABV10"/>
  <c r="ABV16" l="1"/>
  <c r="ABV15"/>
  <c r="ABV17"/>
  <c r="ABV11" s="1"/>
  <c r="ABW10"/>
  <c r="ABW16" l="1"/>
  <c r="ABW15"/>
  <c r="ABW17"/>
  <c r="ABW11" s="1"/>
  <c r="ABX10"/>
  <c r="ABX16" l="1"/>
  <c r="ABX15"/>
  <c r="ABY10"/>
  <c r="ABX17"/>
  <c r="ABX11" s="1"/>
  <c r="ABY15" l="1"/>
  <c r="ABY16"/>
  <c r="ABY17"/>
  <c r="ABY11" s="1"/>
  <c r="ABZ10"/>
  <c r="ABZ16" l="1"/>
  <c r="ABZ15"/>
  <c r="ACA10"/>
  <c r="ABZ17"/>
  <c r="ABZ11" s="1"/>
  <c r="ACA15" l="1"/>
  <c r="ACA16"/>
  <c r="ACA17"/>
  <c r="ACA11" s="1"/>
  <c r="ACB10"/>
  <c r="ACB15" l="1"/>
  <c r="ACB16"/>
  <c r="ACB17"/>
  <c r="ACB11" s="1"/>
  <c r="ACC10"/>
  <c r="ACC16" l="1"/>
  <c r="ACC15"/>
  <c r="ACC17"/>
  <c r="ACC11" s="1"/>
  <c r="ACD10"/>
  <c r="ACD16" l="1"/>
  <c r="ACD15"/>
  <c r="ACD17"/>
  <c r="ACD11" s="1"/>
  <c r="ACE10"/>
  <c r="ACE16" l="1"/>
  <c r="ACE15"/>
  <c r="ACF10"/>
  <c r="ACE17"/>
  <c r="ACE11" s="1"/>
  <c r="ACF16" l="1"/>
  <c r="ACF15"/>
  <c r="ACG10"/>
  <c r="ACF17"/>
  <c r="ACF11" s="1"/>
  <c r="ACG15" l="1"/>
  <c r="ACG16"/>
  <c r="ACG17"/>
  <c r="ACG11" s="1"/>
  <c r="ACH10"/>
  <c r="ACH15" l="1"/>
  <c r="ACH16"/>
  <c r="ACH17"/>
  <c r="ACH11" s="1"/>
  <c r="ACI10"/>
  <c r="ACI15" l="1"/>
  <c r="ACI16"/>
  <c r="ACJ10"/>
  <c r="ACI17"/>
  <c r="ACI11" s="1"/>
  <c r="ACJ15" l="1"/>
  <c r="ACJ16"/>
  <c r="ACJ17"/>
  <c r="ACJ11" s="1"/>
  <c r="ACK10"/>
  <c r="ACK16" l="1"/>
  <c r="ACK15"/>
  <c r="ACL10"/>
  <c r="ACK17"/>
  <c r="ACK11" s="1"/>
  <c r="ACL16" l="1"/>
  <c r="ACL15"/>
  <c r="ACM10"/>
  <c r="ACL17"/>
  <c r="ACL11" s="1"/>
  <c r="ACM16" l="1"/>
  <c r="ACM15"/>
  <c r="ACM17"/>
  <c r="ACM11" s="1"/>
  <c r="ACN10"/>
  <c r="ACN16" l="1"/>
  <c r="ACN15"/>
  <c r="ACO10"/>
  <c r="ACN17"/>
  <c r="ACN11" s="1"/>
  <c r="ACO15" l="1"/>
  <c r="ACO16"/>
  <c r="ACP10"/>
  <c r="ACO17"/>
  <c r="ACO11" s="1"/>
  <c r="ACP16" l="1"/>
  <c r="ACP15"/>
  <c r="ACQ10"/>
  <c r="ACP17"/>
  <c r="ACP11" s="1"/>
  <c r="ACQ15" l="1"/>
  <c r="ACQ16"/>
  <c r="ACR10"/>
  <c r="ACQ17"/>
  <c r="ACQ11" s="1"/>
  <c r="ACR15" l="1"/>
  <c r="ACR16"/>
  <c r="ACS10"/>
  <c r="ACR17"/>
  <c r="ACR11" s="1"/>
  <c r="ACS16" l="1"/>
  <c r="ACS15"/>
  <c r="ACS17"/>
  <c r="ACS11" s="1"/>
  <c r="ACT10"/>
  <c r="ACT16" l="1"/>
  <c r="ACT15"/>
  <c r="ACU10"/>
  <c r="ACT17"/>
  <c r="ACT11" s="1"/>
  <c r="ACU16" l="1"/>
  <c r="ACU15"/>
  <c r="ACV10"/>
  <c r="ACU17"/>
  <c r="ACU11" s="1"/>
  <c r="ACV16" l="1"/>
  <c r="ACV15"/>
  <c r="ACV17"/>
  <c r="ACV11" s="1"/>
  <c r="ACW10"/>
  <c r="ACW15" l="1"/>
  <c r="ACW16"/>
  <c r="ACX10"/>
  <c r="ACW17"/>
  <c r="ACW11" s="1"/>
  <c r="ACX15" l="1"/>
  <c r="ACX16"/>
  <c r="ACY10"/>
  <c r="ACX17"/>
  <c r="ACX11" s="1"/>
  <c r="ACY15" l="1"/>
  <c r="ACY16"/>
  <c r="ACY17"/>
  <c r="ACY11" s="1"/>
  <c r="ACZ10"/>
  <c r="ACZ15" l="1"/>
  <c r="ACZ16"/>
  <c r="ADA10"/>
  <c r="ACZ17"/>
  <c r="ACZ11" s="1"/>
  <c r="ADA16" l="1"/>
  <c r="ADA15"/>
  <c r="ADB10"/>
  <c r="ADA17"/>
  <c r="ADA11" s="1"/>
  <c r="ADB16" l="1"/>
  <c r="ADB15"/>
  <c r="ADB17"/>
  <c r="ADB11" s="1"/>
  <c r="ADC10"/>
  <c r="ADC16" l="1"/>
  <c r="ADC15"/>
  <c r="ADC17"/>
  <c r="ADC11" s="1"/>
  <c r="ADD10"/>
  <c r="ADD16" l="1"/>
  <c r="ADD15"/>
  <c r="ADE10"/>
  <c r="ADD17"/>
  <c r="ADD11" s="1"/>
  <c r="ADE16" l="1"/>
  <c r="ADE15"/>
  <c r="ADF10"/>
  <c r="ADE17"/>
  <c r="ADE11" s="1"/>
  <c r="ADF16" l="1"/>
  <c r="ADF15"/>
  <c r="ADF17"/>
  <c r="ADF11" s="1"/>
  <c r="ADG10"/>
  <c r="ADG15" l="1"/>
  <c r="ADG16"/>
  <c r="ADH10"/>
  <c r="ADG17"/>
  <c r="ADG11" s="1"/>
  <c r="ADH15" l="1"/>
  <c r="ADH16"/>
  <c r="ADI10"/>
  <c r="ADH17"/>
  <c r="ADH11" s="1"/>
  <c r="ADI16" l="1"/>
  <c r="ADI15"/>
  <c r="ADI17"/>
  <c r="ADI11" s="1"/>
  <c r="ADJ10"/>
  <c r="ADJ16" l="1"/>
  <c r="ADJ15"/>
  <c r="ADJ17"/>
  <c r="ADJ11" s="1"/>
  <c r="ADK10"/>
  <c r="ADK16" l="1"/>
  <c r="ADK15"/>
  <c r="ADK17"/>
  <c r="ADK11" s="1"/>
  <c r="ADL10"/>
  <c r="ADL16" l="1"/>
  <c r="ADL15"/>
  <c r="ADM10"/>
  <c r="ADL17"/>
  <c r="ADL11" s="1"/>
  <c r="ADM15" l="1"/>
  <c r="ADM16"/>
  <c r="ADN10"/>
  <c r="ADM17"/>
  <c r="ADM11" s="1"/>
  <c r="ADN16" l="1"/>
  <c r="ADN15"/>
  <c r="ADN17"/>
  <c r="ADN11" s="1"/>
  <c r="ADO10"/>
  <c r="ADO15" l="1"/>
  <c r="ADO16"/>
  <c r="ADO17"/>
  <c r="ADO11" s="1"/>
  <c r="ADP10"/>
  <c r="ADP15" l="1"/>
  <c r="ADP16"/>
  <c r="ADP17"/>
  <c r="ADP11" s="1"/>
  <c r="ADQ10"/>
  <c r="ADQ16" l="1"/>
  <c r="ADQ15"/>
  <c r="ADQ17"/>
  <c r="ADQ11" s="1"/>
  <c r="ADR10"/>
  <c r="ADR16" l="1"/>
  <c r="ADR15"/>
  <c r="ADS10"/>
  <c r="ADR17"/>
  <c r="ADR11" s="1"/>
  <c r="ADS16" l="1"/>
  <c r="ADS15"/>
  <c r="ADS17"/>
  <c r="ADS11" s="1"/>
  <c r="ADT10"/>
  <c r="ADT16" l="1"/>
  <c r="ADT15"/>
  <c r="ADU10"/>
  <c r="ADT17"/>
  <c r="ADT11" s="1"/>
  <c r="ADU15" l="1"/>
  <c r="ADU16"/>
  <c r="ADU17"/>
  <c r="ADU11" s="1"/>
  <c r="ADV10"/>
  <c r="ADV16" l="1"/>
  <c r="ADV15"/>
  <c r="ADW10"/>
  <c r="ADV17"/>
  <c r="ADV11" s="1"/>
  <c r="ADW15" l="1"/>
  <c r="ADW16"/>
  <c r="ADX10"/>
  <c r="ADW17"/>
  <c r="ADW11" s="1"/>
  <c r="ADX15" l="1"/>
  <c r="ADX16"/>
  <c r="ADY10"/>
  <c r="ADX17"/>
  <c r="ADX11" s="1"/>
  <c r="ADY16" l="1"/>
  <c r="ADY15"/>
  <c r="ADZ10"/>
  <c r="ADY17"/>
  <c r="ADY11" s="1"/>
  <c r="ADZ16" l="1"/>
  <c r="ADZ15"/>
  <c r="AEA10"/>
  <c r="ADZ17"/>
  <c r="ADZ11" s="1"/>
  <c r="AEA16" l="1"/>
  <c r="AEA15"/>
  <c r="AEA17"/>
  <c r="AEA11" s="1"/>
  <c r="AEB10"/>
  <c r="AEB16" l="1"/>
  <c r="AEB15"/>
  <c r="AEC10"/>
  <c r="AEB17"/>
  <c r="AEB11" s="1"/>
  <c r="AEC16" l="1"/>
  <c r="AEC15"/>
  <c r="AED10"/>
  <c r="AEC17"/>
  <c r="AEC11" s="1"/>
  <c r="AED15" l="1"/>
  <c r="AED16"/>
  <c r="AEE10"/>
  <c r="AED17"/>
  <c r="AED11" s="1"/>
  <c r="AEE15" l="1"/>
  <c r="AEE16"/>
  <c r="AEE17"/>
  <c r="AEE11" s="1"/>
  <c r="AEF10"/>
  <c r="AEF15" l="1"/>
  <c r="AEF16"/>
  <c r="AEG10"/>
  <c r="AEF17"/>
  <c r="AEF11" s="1"/>
  <c r="AEG16" l="1"/>
  <c r="AEG15"/>
  <c r="AEH10"/>
  <c r="AEG17"/>
  <c r="AEG11" s="1"/>
  <c r="AEH16" l="1"/>
  <c r="AEH15"/>
  <c r="AEI10"/>
  <c r="AEH17"/>
  <c r="AEH11" s="1"/>
  <c r="AEI16" l="1"/>
  <c r="AEI15"/>
  <c r="AEJ10"/>
  <c r="AEI17"/>
  <c r="AEI11" s="1"/>
  <c r="AEJ16" l="1"/>
  <c r="AEJ15"/>
  <c r="AEK10"/>
  <c r="AEJ17"/>
  <c r="AEJ11" s="1"/>
  <c r="AEK15" l="1"/>
  <c r="AEK16"/>
  <c r="AEL10"/>
  <c r="AEK17"/>
  <c r="AEK11" s="1"/>
  <c r="AEL16" l="1"/>
  <c r="AEL15"/>
  <c r="AEM10"/>
  <c r="AEL17"/>
  <c r="AEL11" s="1"/>
  <c r="AEM15" l="1"/>
  <c r="AEM16"/>
  <c r="AEN10"/>
  <c r="AEM17"/>
  <c r="AEM11" s="1"/>
  <c r="AEN15" l="1"/>
  <c r="AEN16"/>
  <c r="AEO10"/>
  <c r="AEN17"/>
  <c r="AEN11" s="1"/>
  <c r="AEO16" l="1"/>
  <c r="AEO15"/>
  <c r="AEP10"/>
  <c r="AEO17"/>
  <c r="AEO11" s="1"/>
  <c r="AEP16" l="1"/>
  <c r="AEP15"/>
  <c r="AEQ10"/>
  <c r="AEP17"/>
  <c r="AEP11" s="1"/>
  <c r="AEQ16" l="1"/>
  <c r="AEQ15"/>
  <c r="AER10"/>
  <c r="AEQ17"/>
  <c r="AEQ11" s="1"/>
  <c r="AER16" l="1"/>
  <c r="AER15"/>
  <c r="AER17"/>
  <c r="AER11" s="1"/>
  <c r="AES10"/>
  <c r="AES16" l="1"/>
  <c r="AES15"/>
  <c r="AET10"/>
  <c r="AES17"/>
  <c r="AES11" s="1"/>
  <c r="AET15" l="1"/>
  <c r="AET16"/>
  <c r="AET17"/>
  <c r="AET11" s="1"/>
  <c r="AEU10"/>
  <c r="AEU15" l="1"/>
  <c r="AEU16"/>
  <c r="AEU17"/>
  <c r="AEU11" s="1"/>
  <c r="AEV10"/>
  <c r="AEV15" l="1"/>
  <c r="AEV16"/>
  <c r="AEW10"/>
  <c r="AEV17"/>
  <c r="AEV11" s="1"/>
  <c r="AEW16" l="1"/>
  <c r="AEW15"/>
  <c r="AEX10"/>
  <c r="AEW17"/>
  <c r="AEW11" s="1"/>
  <c r="AEX16" l="1"/>
  <c r="AEX15"/>
  <c r="AEY10"/>
  <c r="AEX17"/>
  <c r="AEX11" s="1"/>
  <c r="AEY16" l="1"/>
  <c r="AEY15"/>
  <c r="AEZ10"/>
  <c r="AEY17"/>
  <c r="AEY11" s="1"/>
  <c r="AEZ16" l="1"/>
  <c r="AEZ15"/>
  <c r="AEZ17"/>
  <c r="AEZ11" s="1"/>
  <c r="AFA10"/>
  <c r="AFA16" l="1"/>
  <c r="AFA15"/>
  <c r="AFB10"/>
  <c r="AFA17"/>
  <c r="AFA11" s="1"/>
  <c r="AFB16" l="1"/>
  <c r="AFB15"/>
  <c r="AFC10"/>
  <c r="AFB17"/>
  <c r="AFB11" s="1"/>
  <c r="AFC15" l="1"/>
  <c r="AFC16"/>
  <c r="AFD10"/>
  <c r="AFC17"/>
  <c r="AFC11" s="1"/>
  <c r="AFD15" l="1"/>
  <c r="AFD16"/>
  <c r="AFD17"/>
  <c r="AFD11" s="1"/>
  <c r="AFE10"/>
  <c r="AFE16" l="1"/>
  <c r="AFE15"/>
  <c r="AFF10"/>
  <c r="AFE17"/>
  <c r="AFE11" s="1"/>
  <c r="AFF16" l="1"/>
  <c r="AFF15"/>
  <c r="AFG10"/>
  <c r="AFF17"/>
  <c r="AFF11" s="1"/>
  <c r="AFG16" l="1"/>
  <c r="AFG15"/>
  <c r="AFH10"/>
  <c r="AFG17"/>
  <c r="AFG11" s="1"/>
  <c r="AFH16" l="1"/>
  <c r="AFH15"/>
  <c r="AFI10"/>
  <c r="AFH17"/>
  <c r="AFH11" s="1"/>
  <c r="AFI16" l="1"/>
  <c r="AFI15"/>
  <c r="AFJ10"/>
  <c r="AFI17"/>
  <c r="AFI11" s="1"/>
  <c r="AFJ15" l="1"/>
  <c r="AFJ16"/>
  <c r="AFK10"/>
  <c r="AFJ17"/>
  <c r="AFJ11" s="1"/>
  <c r="AFK15" l="1"/>
  <c r="AFK16"/>
  <c r="AFL10"/>
  <c r="AFK17"/>
  <c r="AFK11" s="1"/>
  <c r="AFL15" l="1"/>
  <c r="AFL16"/>
  <c r="AFL17"/>
  <c r="AFL11" s="1"/>
  <c r="AFM10"/>
  <c r="AFM16" l="1"/>
  <c r="AFM15"/>
  <c r="AFN10"/>
  <c r="AFM17"/>
  <c r="AFM11" s="1"/>
  <c r="AFN16" l="1"/>
  <c r="AFN15"/>
  <c r="AFO10"/>
  <c r="AFN17"/>
  <c r="AFN11" s="1"/>
  <c r="AFO16" l="1"/>
  <c r="AFO15"/>
  <c r="AFO17"/>
  <c r="AFO11" s="1"/>
  <c r="AFP10"/>
  <c r="AFP16" l="1"/>
  <c r="AFP15"/>
  <c r="AFQ10"/>
  <c r="AFP17"/>
  <c r="AFP11" s="1"/>
  <c r="AFQ16" l="1"/>
  <c r="AFQ15"/>
  <c r="AFR10"/>
  <c r="AFQ17"/>
  <c r="AFQ11" s="1"/>
  <c r="AFR15" l="1"/>
  <c r="AFR16"/>
  <c r="AFS10"/>
  <c r="AFR17"/>
  <c r="AFR11" s="1"/>
  <c r="AFS15" l="1"/>
  <c r="AFS16"/>
  <c r="AFT10"/>
  <c r="AFS17"/>
  <c r="AFS11" s="1"/>
  <c r="AFT15" l="1"/>
  <c r="AFT16"/>
  <c r="AFU10"/>
  <c r="AFT17"/>
  <c r="AFT11" s="1"/>
  <c r="AFU16" l="1"/>
  <c r="AFU15"/>
  <c r="AFV10"/>
  <c r="AFU17"/>
  <c r="AFU11" s="1"/>
  <c r="AFV16" l="1"/>
  <c r="AFV15"/>
  <c r="AFV17"/>
  <c r="AFV11" s="1"/>
  <c r="AFW10"/>
  <c r="AFW16" l="1"/>
  <c r="AFW15"/>
  <c r="AFW17"/>
  <c r="AFW11" s="1"/>
  <c r="AFX10"/>
  <c r="AFX16" l="1"/>
  <c r="AFX15"/>
  <c r="AFY10"/>
  <c r="AFX17"/>
  <c r="AFX11" s="1"/>
  <c r="AFY16" l="1"/>
  <c r="AFY15"/>
  <c r="AFY17"/>
  <c r="AFY11" s="1"/>
  <c r="AFZ10"/>
  <c r="AFZ16" l="1"/>
  <c r="AFZ15"/>
  <c r="AFZ17"/>
  <c r="AFZ11" s="1"/>
  <c r="AGA10"/>
  <c r="AGA15" l="1"/>
  <c r="AGA16"/>
  <c r="AGB10"/>
  <c r="AGA17"/>
  <c r="AGA11" s="1"/>
  <c r="AGB15" l="1"/>
  <c r="AGB16"/>
  <c r="AGC10"/>
  <c r="AGB17"/>
  <c r="AGB11" s="1"/>
  <c r="AGC16" l="1"/>
  <c r="AGC15"/>
  <c r="AGD10"/>
  <c r="AGC17"/>
  <c r="AGC11" s="1"/>
  <c r="AGD16" l="1"/>
  <c r="AGD15"/>
  <c r="AGE10"/>
  <c r="AGD17"/>
  <c r="AGD11" s="1"/>
  <c r="AGE16" l="1"/>
  <c r="AGE15"/>
  <c r="AGF10"/>
  <c r="AGE17"/>
  <c r="AGE11" s="1"/>
  <c r="AGF16" l="1"/>
  <c r="AGF15"/>
  <c r="AGG10"/>
  <c r="AGF17"/>
  <c r="AGF11" s="1"/>
  <c r="AGG16" l="1"/>
  <c r="AGG15"/>
  <c r="AGH10"/>
  <c r="AGG17"/>
  <c r="AGG11" s="1"/>
  <c r="AGH16" l="1"/>
  <c r="AGH15"/>
  <c r="AGI10"/>
  <c r="AGH17"/>
  <c r="AGH11" s="1"/>
  <c r="AGI15" l="1"/>
  <c r="AGI16"/>
  <c r="AGJ10"/>
  <c r="AGI17"/>
  <c r="AGI11" s="1"/>
  <c r="AGJ15" l="1"/>
  <c r="AGJ16"/>
  <c r="AGK10"/>
  <c r="AGJ17"/>
  <c r="AGJ11" s="1"/>
  <c r="AGK16" l="1"/>
  <c r="AGK15"/>
  <c r="AGL10"/>
  <c r="AGK17"/>
  <c r="AGK11" s="1"/>
  <c r="AGL16" l="1"/>
  <c r="AGL15"/>
  <c r="AGL17"/>
  <c r="AGL11" s="1"/>
  <c r="AGM10"/>
  <c r="AGM16" l="1"/>
  <c r="AGM15"/>
  <c r="AGN10"/>
  <c r="AGM17"/>
  <c r="AGM11" s="1"/>
  <c r="AGN16" l="1"/>
  <c r="AGN15"/>
  <c r="AGO10"/>
  <c r="AGN17"/>
  <c r="AGN11" s="1"/>
  <c r="AGO16" l="1"/>
  <c r="AGO15"/>
  <c r="AGP10"/>
  <c r="AGO17"/>
  <c r="AGO11" s="1"/>
  <c r="AGP15" l="1"/>
  <c r="AGP16"/>
  <c r="AGQ10"/>
  <c r="AGP17"/>
  <c r="AGP11" s="1"/>
  <c r="AGQ15" l="1"/>
  <c r="AGQ16"/>
  <c r="AGR10"/>
  <c r="AGQ17"/>
  <c r="AGQ11" s="1"/>
  <c r="AGR15" l="1"/>
  <c r="AGR16"/>
  <c r="AGR17"/>
  <c r="AGR11" s="1"/>
  <c r="AGS10"/>
  <c r="AGS16" l="1"/>
  <c r="AGS15"/>
  <c r="AGS17"/>
  <c r="AGS11" s="1"/>
  <c r="AGT10"/>
  <c r="AGT16" l="1"/>
  <c r="AGT15"/>
  <c r="AGU10"/>
  <c r="AGT17"/>
  <c r="AGT11" s="1"/>
  <c r="AGU16" l="1"/>
  <c r="AGU15"/>
  <c r="AGV10"/>
  <c r="AGU17"/>
  <c r="AGU11" s="1"/>
  <c r="AGV16" l="1"/>
  <c r="AGV15"/>
  <c r="AGW10"/>
  <c r="AGV17"/>
  <c r="AGV11" s="1"/>
  <c r="AGW16" l="1"/>
  <c r="AGW15"/>
  <c r="AGX10"/>
  <c r="AGW17"/>
  <c r="AGW11" s="1"/>
  <c r="AGX16" l="1"/>
  <c r="AGX15"/>
  <c r="AGY10"/>
  <c r="AGX17"/>
  <c r="AGX11" s="1"/>
  <c r="AGY15" l="1"/>
  <c r="AGY16"/>
  <c r="AGY17"/>
  <c r="AGY11" s="1"/>
  <c r="AGZ10"/>
  <c r="AGZ15" l="1"/>
  <c r="AGZ16"/>
  <c r="AHA10"/>
  <c r="AGZ17"/>
  <c r="AGZ11" s="1"/>
  <c r="AHA16" l="1"/>
  <c r="AHA15"/>
  <c r="AHB10"/>
  <c r="AHA17"/>
  <c r="AHA11" s="1"/>
  <c r="AHB16" l="1"/>
  <c r="AHB15"/>
  <c r="AHC10"/>
  <c r="AHB17"/>
  <c r="AHB11" s="1"/>
  <c r="AHC16" l="1"/>
  <c r="AHC15"/>
  <c r="AHD10"/>
  <c r="AHC17"/>
  <c r="AHC11" s="1"/>
  <c r="AHD16" l="1"/>
  <c r="AHD15"/>
  <c r="AHE10"/>
  <c r="AHD17"/>
  <c r="AHD11" s="1"/>
  <c r="AHE16" l="1"/>
  <c r="AHE15"/>
  <c r="AHF10"/>
  <c r="AHE17"/>
  <c r="AHE11" s="1"/>
  <c r="AHF15" l="1"/>
  <c r="AHF16"/>
  <c r="AHG10"/>
  <c r="AHF17"/>
  <c r="AHF11" s="1"/>
  <c r="AHG15" l="1"/>
  <c r="AHG16"/>
  <c r="AHG17"/>
  <c r="AHG11" s="1"/>
  <c r="AHH10"/>
  <c r="AHH15" l="1"/>
  <c r="AHH16"/>
  <c r="AHI10"/>
  <c r="AHH17"/>
  <c r="AHH11" s="1"/>
  <c r="AHI16" l="1"/>
  <c r="AHI15"/>
  <c r="AHJ10"/>
  <c r="AHI17"/>
  <c r="AHI11" s="1"/>
  <c r="AHJ16" l="1"/>
  <c r="AHJ15"/>
  <c r="AHK10"/>
  <c r="AHJ17"/>
  <c r="AHJ11" s="1"/>
  <c r="AHK16" l="1"/>
  <c r="AHK15"/>
  <c r="AHL10"/>
  <c r="AHK17"/>
  <c r="AHK11" s="1"/>
  <c r="AHL16" l="1"/>
  <c r="AHL15"/>
  <c r="AHL17"/>
  <c r="AHL11" s="1"/>
  <c r="AHM10"/>
  <c r="AHM16" l="1"/>
  <c r="AHM15"/>
  <c r="AHN10"/>
  <c r="AHM17"/>
  <c r="AHM11" s="1"/>
  <c r="AHN16" l="1"/>
  <c r="AHN15"/>
  <c r="AHO10"/>
  <c r="AHN17"/>
  <c r="AHN11" s="1"/>
  <c r="AHO15" l="1"/>
  <c r="AHO16"/>
  <c r="AHP10"/>
  <c r="AHO17"/>
  <c r="AHO11" s="1"/>
  <c r="AHP15" l="1"/>
  <c r="AHP16"/>
  <c r="AHP17"/>
  <c r="AHP11" s="1"/>
  <c r="AHQ10"/>
  <c r="AHQ16" l="1"/>
  <c r="AHQ15"/>
  <c r="AHR10"/>
  <c r="AHQ17"/>
  <c r="AHQ11" s="1"/>
  <c r="AHR16" l="1"/>
  <c r="AHR15"/>
  <c r="AHS10"/>
  <c r="AHR17"/>
  <c r="AHR11" s="1"/>
  <c r="AHS16" l="1"/>
  <c r="AHS15"/>
  <c r="AHS17"/>
  <c r="AHS11" s="1"/>
  <c r="AHT10"/>
  <c r="AHT16" l="1"/>
  <c r="AHT15"/>
  <c r="AHU10"/>
  <c r="AHT17"/>
  <c r="AHT11" s="1"/>
  <c r="AHU16" l="1"/>
  <c r="AHU15"/>
  <c r="AHV10"/>
  <c r="AHU17"/>
  <c r="AHU11" s="1"/>
  <c r="AHV15" l="1"/>
  <c r="AHV16"/>
  <c r="AHV17"/>
  <c r="AHV11" s="1"/>
  <c r="AHW10"/>
  <c r="AHW15" l="1"/>
  <c r="AHW16"/>
  <c r="AHX10"/>
  <c r="AHW17"/>
  <c r="AHW11" s="1"/>
  <c r="AHX15" l="1"/>
  <c r="AHX16"/>
  <c r="AHY10"/>
  <c r="AHX17"/>
  <c r="AHX11" s="1"/>
  <c r="AHY16" l="1"/>
  <c r="AHY15"/>
  <c r="AHZ10"/>
  <c r="AHY17"/>
  <c r="AHY11" s="1"/>
  <c r="AHZ16" l="1"/>
  <c r="AHZ15"/>
  <c r="AIA10"/>
  <c r="AHZ17"/>
  <c r="AHZ11" s="1"/>
  <c r="AIA16" l="1"/>
  <c r="AIA15"/>
  <c r="AIA17"/>
  <c r="AIA11" s="1"/>
  <c r="AIB10"/>
  <c r="AIB16" l="1"/>
  <c r="AIB15"/>
  <c r="AIC10"/>
  <c r="AIB17"/>
  <c r="AIB11" s="1"/>
  <c r="AIC16" l="1"/>
  <c r="AIC15"/>
  <c r="AID10"/>
  <c r="AIC17"/>
  <c r="AIC11" s="1"/>
  <c r="AID15" l="1"/>
  <c r="AID16"/>
  <c r="AIE10"/>
  <c r="AID17"/>
  <c r="AID11" s="1"/>
  <c r="AIE15" l="1"/>
  <c r="AIE16"/>
  <c r="AIF10"/>
  <c r="AIE17"/>
  <c r="AIE11" s="1"/>
  <c r="AIF15" l="1"/>
  <c r="AIF16"/>
  <c r="AIF17"/>
  <c r="AIF11" s="1"/>
  <c r="AIG10"/>
  <c r="AIG16" l="1"/>
  <c r="AIG15"/>
  <c r="AIG17"/>
  <c r="AIG11" s="1"/>
  <c r="AIH10"/>
  <c r="AIH16" l="1"/>
  <c r="AIH15"/>
  <c r="AII10"/>
  <c r="AIH17"/>
  <c r="AIH11" s="1"/>
  <c r="AII16" l="1"/>
  <c r="AII15"/>
  <c r="AII17"/>
  <c r="AII11" s="1"/>
  <c r="AIJ10"/>
  <c r="AIJ16" l="1"/>
  <c r="AIJ15"/>
  <c r="AIJ17"/>
  <c r="AIJ11" s="1"/>
  <c r="AIK10"/>
  <c r="AIK16" l="1"/>
  <c r="AIK15"/>
  <c r="AIL10"/>
  <c r="AIK17"/>
  <c r="AIK11" s="1"/>
  <c r="AIL16" l="1"/>
  <c r="AIL15"/>
  <c r="AIM10"/>
  <c r="AIL17"/>
  <c r="AIL11" s="1"/>
  <c r="AIM15" l="1"/>
  <c r="AIM16"/>
  <c r="AIN10"/>
  <c r="AIM17"/>
  <c r="AIM11" s="1"/>
  <c r="AIN15" l="1"/>
  <c r="AIN16"/>
  <c r="AIO10"/>
  <c r="AIN17"/>
  <c r="AIN11" s="1"/>
  <c r="AIO16" l="1"/>
  <c r="AIO15"/>
  <c r="AIP10"/>
  <c r="AIO17"/>
  <c r="AIO11" s="1"/>
  <c r="AIP16" l="1"/>
  <c r="AIP15"/>
  <c r="AIQ10"/>
  <c r="AIP17"/>
  <c r="AIP11" s="1"/>
  <c r="AIQ16" l="1"/>
  <c r="AIQ15"/>
  <c r="AIR10"/>
  <c r="AIQ17"/>
  <c r="AIQ11" s="1"/>
  <c r="AIR16" l="1"/>
  <c r="AIR15"/>
  <c r="AIS10"/>
  <c r="AIR17"/>
  <c r="AIR11" s="1"/>
  <c r="AIS16" l="1"/>
  <c r="AIS15"/>
  <c r="AIT10"/>
  <c r="AIS17"/>
  <c r="AIS11" s="1"/>
  <c r="AIT16" l="1"/>
  <c r="AIT15"/>
  <c r="AIU10"/>
  <c r="AIT17"/>
  <c r="AIT11" s="1"/>
  <c r="AIU15" l="1"/>
  <c r="AIU16"/>
  <c r="AIU17"/>
  <c r="AIU11" s="1"/>
  <c r="AIV10"/>
  <c r="AIV15" l="1"/>
  <c r="AIV16"/>
  <c r="AIV17"/>
  <c r="AIV11" s="1"/>
  <c r="AIW10"/>
  <c r="AIW16" l="1"/>
  <c r="AIW15"/>
  <c r="AIW17"/>
  <c r="AIW11" s="1"/>
  <c r="AIX10"/>
  <c r="AIX16" l="1"/>
  <c r="AIX15"/>
  <c r="AIY10"/>
  <c r="AIX17"/>
  <c r="AIX11" s="1"/>
  <c r="AIY16" l="1"/>
  <c r="AIY15"/>
  <c r="AIZ10"/>
  <c r="AIY17"/>
  <c r="AIY11" s="1"/>
  <c r="AIZ16" l="1"/>
  <c r="AIZ15"/>
  <c r="AIZ17"/>
  <c r="AIZ11" s="1"/>
  <c r="AJA10"/>
  <c r="AJA15" l="1"/>
  <c r="AJA16"/>
  <c r="AJB10"/>
  <c r="AJA17"/>
  <c r="AJA11" s="1"/>
  <c r="AJB16" l="1"/>
  <c r="AJB15"/>
  <c r="AJC10"/>
  <c r="AJB17"/>
  <c r="AJB11" s="1"/>
  <c r="AJC15" l="1"/>
  <c r="AJC16"/>
  <c r="AJD10"/>
  <c r="AJC17"/>
  <c r="AJC11" s="1"/>
  <c r="AJD15" l="1"/>
  <c r="AJD16"/>
  <c r="AJE10"/>
  <c r="AJD17"/>
  <c r="AJD11" s="1"/>
  <c r="AJE16" l="1"/>
  <c r="AJE15"/>
  <c r="AJE17"/>
  <c r="AJE11" s="1"/>
  <c r="AJF10"/>
  <c r="AJF16" l="1"/>
  <c r="AJF15"/>
  <c r="AJG10"/>
  <c r="AJF17"/>
  <c r="AJF11" s="1"/>
  <c r="AJG16" l="1"/>
  <c r="AJG15"/>
  <c r="AJH10"/>
  <c r="AJG17"/>
  <c r="AJG11" s="1"/>
  <c r="AJH16" l="1"/>
  <c r="AJH15"/>
  <c r="AJH17"/>
  <c r="AJH11" s="1"/>
  <c r="AJI10"/>
  <c r="AJI16" l="1"/>
  <c r="AJI15"/>
  <c r="AJJ10"/>
  <c r="AJI17"/>
  <c r="AJI11" s="1"/>
  <c r="AJJ16" l="1"/>
  <c r="AJJ15"/>
  <c r="AJK10"/>
  <c r="AJJ17"/>
  <c r="AJJ11" s="1"/>
  <c r="AJK15" l="1"/>
  <c r="AJK16"/>
  <c r="AJL10"/>
  <c r="AJK17"/>
  <c r="AJK11" s="1"/>
  <c r="AJL15" l="1"/>
  <c r="AJL16"/>
  <c r="AJL17"/>
  <c r="AJL11" s="1"/>
  <c r="AJM10"/>
  <c r="AJM16" l="1"/>
  <c r="AJM15"/>
  <c r="AJM17"/>
  <c r="AJM11" s="1"/>
  <c r="AJN10"/>
  <c r="AJN16" l="1"/>
  <c r="AJN15"/>
  <c r="AJO10"/>
  <c r="AJN17"/>
  <c r="AJN11" s="1"/>
  <c r="AJO16" l="1"/>
  <c r="AJO15"/>
  <c r="AJP10"/>
  <c r="AJO17"/>
  <c r="AJO11" s="1"/>
  <c r="AJP16" l="1"/>
  <c r="AJP15"/>
  <c r="AJQ10"/>
  <c r="AJP17"/>
  <c r="AJP11" s="1"/>
  <c r="AJQ15" l="1"/>
  <c r="AJQ16"/>
  <c r="AJR10"/>
  <c r="AJQ17"/>
  <c r="AJQ11" s="1"/>
  <c r="AJR16" l="1"/>
  <c r="AJR15"/>
  <c r="AJS10"/>
  <c r="AJR17"/>
  <c r="AJR11" s="1"/>
  <c r="AJS15" l="1"/>
  <c r="AJS16"/>
  <c r="AJT10"/>
  <c r="AJS17"/>
  <c r="AJS11" s="1"/>
  <c r="AJT15" l="1"/>
  <c r="AJT16"/>
  <c r="AJT17"/>
  <c r="AJT11" s="1"/>
  <c r="AJU10"/>
  <c r="AJU16" l="1"/>
  <c r="AJU15"/>
  <c r="AJV10"/>
  <c r="AJU17"/>
  <c r="AJU11" s="1"/>
  <c r="AJV16" l="1"/>
  <c r="AJV15"/>
  <c r="AJW10"/>
  <c r="AJV17"/>
  <c r="AJV11" s="1"/>
  <c r="AJW16" l="1"/>
  <c r="AJW15"/>
  <c r="AJW17"/>
  <c r="AJW11" s="1"/>
  <c r="AJX10"/>
  <c r="AJX16" l="1"/>
  <c r="AJX15"/>
  <c r="AJX17"/>
  <c r="AJX11" s="1"/>
  <c r="AJY10"/>
  <c r="AJY16" l="1"/>
  <c r="AJY15"/>
  <c r="AJY17"/>
  <c r="AJY11" s="1"/>
  <c r="AJZ10"/>
  <c r="AJZ16" l="1"/>
  <c r="AJZ15"/>
  <c r="AKA10"/>
  <c r="AJZ17"/>
  <c r="AJZ11" s="1"/>
  <c r="AKA15" l="1"/>
  <c r="AKA16"/>
  <c r="AKA17"/>
  <c r="AKA11" s="1"/>
  <c r="AKB10"/>
  <c r="AKB15" l="1"/>
  <c r="AKB16"/>
  <c r="AKB17"/>
  <c r="AKB11" s="1"/>
  <c r="AKC10"/>
  <c r="AKC16" l="1"/>
  <c r="AKC15"/>
  <c r="AKC17"/>
  <c r="AKC11" s="1"/>
  <c r="AKD10"/>
  <c r="AKD16" l="1"/>
  <c r="AKD15"/>
  <c r="AKE10"/>
  <c r="AKD17"/>
  <c r="AKD11" s="1"/>
  <c r="AKE16" l="1"/>
  <c r="AKE15"/>
  <c r="AKE17"/>
  <c r="AKE11" s="1"/>
  <c r="AKF10"/>
  <c r="AKF16" l="1"/>
  <c r="AKF15"/>
  <c r="AKF17"/>
  <c r="AKF11" s="1"/>
</calcChain>
</file>

<file path=xl/sharedStrings.xml><?xml version="1.0" encoding="utf-8"?>
<sst xmlns="http://schemas.openxmlformats.org/spreadsheetml/2006/main" count="107" uniqueCount="69">
  <si>
    <t>Resp</t>
  </si>
  <si>
    <t>Coupelles portière AR DR</t>
  </si>
  <si>
    <t>2.1</t>
  </si>
  <si>
    <t>2.2</t>
  </si>
  <si>
    <t>2.3</t>
  </si>
  <si>
    <t>2.4</t>
  </si>
  <si>
    <t>2.5</t>
  </si>
  <si>
    <t>1.5</t>
  </si>
  <si>
    <t>1.6</t>
  </si>
  <si>
    <t>1.7</t>
  </si>
  <si>
    <t>1.4</t>
  </si>
  <si>
    <t>2.6</t>
  </si>
  <si>
    <t>1.1</t>
  </si>
  <si>
    <t>1.2</t>
  </si>
  <si>
    <t>1.3</t>
  </si>
  <si>
    <t>W</t>
  </si>
  <si>
    <t>S</t>
  </si>
  <si>
    <t>CW</t>
  </si>
  <si>
    <t>Français</t>
  </si>
  <si>
    <t>English</t>
  </si>
  <si>
    <t>Anass Ammar</t>
  </si>
  <si>
    <t>Bank Holidays - Jours Fériés :</t>
  </si>
  <si>
    <t>Fin Normale</t>
  </si>
  <si>
    <t>Fin Jours Ouvrés Uniquement</t>
  </si>
  <si>
    <t>Task 1</t>
  </si>
  <si>
    <t>Task 2</t>
  </si>
  <si>
    <t>Sub-Task</t>
  </si>
  <si>
    <t>1.8</t>
  </si>
  <si>
    <t>1.9</t>
  </si>
  <si>
    <t>1.10</t>
  </si>
  <si>
    <t>1.11</t>
  </si>
  <si>
    <t>1.12</t>
  </si>
  <si>
    <t>1.13</t>
  </si>
  <si>
    <t>1.14</t>
  </si>
  <si>
    <t>1.15</t>
  </si>
  <si>
    <t>Comments:</t>
  </si>
  <si>
    <t>01- Sam &amp; Dim</t>
  </si>
  <si>
    <t>03- Lun &amp; Mar</t>
  </si>
  <si>
    <t>11- Dim. uniquement</t>
  </si>
  <si>
    <t>02- Dim &amp; Lun</t>
  </si>
  <si>
    <t>04- Mar &amp; Mer</t>
  </si>
  <si>
    <t>05- Mer &amp; Jeu</t>
  </si>
  <si>
    <t>06- Jeu &amp; Ven</t>
  </si>
  <si>
    <t>07- Ven &amp; Sam</t>
  </si>
  <si>
    <t>12- Lun. uniquement</t>
  </si>
  <si>
    <t>13- Mar. uniquement</t>
  </si>
  <si>
    <t>14- Mer. uniquement</t>
  </si>
  <si>
    <t>15- Jeu. uniquement</t>
  </si>
  <si>
    <t>16- Ven. uniquement</t>
  </si>
  <si>
    <t>17- Sam. uniquement</t>
  </si>
  <si>
    <t>Weekend Mapping</t>
  </si>
  <si>
    <t>Non</t>
  </si>
  <si>
    <t xml:space="preserve">Gantt Chart : Plastic Garnish #2 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</si>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</sst>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dd"/>
    <numFmt numFmtId="166" formatCode="ddd"/>
    <numFmt numFmtId="167" formatCode="mmmm"/>
  </numFmts>
  <fonts count="35">
    <font>
      <sz val="10"/>
      <name val="Arial"/>
    </font>
    <font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7"/>
      <color indexed="9"/>
      <name val="Arial"/>
      <family val="2"/>
    </font>
    <font>
      <sz val="9"/>
      <name val="Arial"/>
      <family val="2"/>
    </font>
    <font>
      <i/>
      <sz val="16"/>
      <name val="Georgia"/>
      <family val="1"/>
    </font>
    <font>
      <sz val="10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7"/>
      <color indexed="10"/>
      <name val="Wingdings"/>
      <charset val="2"/>
    </font>
    <font>
      <b/>
      <sz val="1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6"/>
      <color theme="0"/>
      <name val="Arial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5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6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0" fillId="3" borderId="0" xfId="0" applyFill="1"/>
    <xf numFmtId="14" fontId="9" fillId="2" borderId="0" xfId="0" applyNumberFormat="1" applyFont="1" applyFill="1" applyProtection="1"/>
    <xf numFmtId="0" fontId="1" fillId="2" borderId="0" xfId="0" applyFont="1" applyFill="1" applyProtection="1">
      <protection locked="0"/>
    </xf>
    <xf numFmtId="0" fontId="5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6" fontId="10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14" fontId="5" fillId="2" borderId="0" xfId="0" applyNumberFormat="1" applyFont="1" applyFill="1" applyBorder="1" applyAlignment="1" applyProtection="1">
      <alignment vertical="center"/>
      <protection locked="0"/>
    </xf>
    <xf numFmtId="0" fontId="14" fillId="3" borderId="0" xfId="1" applyFill="1" applyAlignment="1" applyProtection="1"/>
    <xf numFmtId="0" fontId="0" fillId="5" borderId="0" xfId="0" applyFill="1"/>
    <xf numFmtId="0" fontId="15" fillId="5" borderId="0" xfId="0" applyFont="1" applyFill="1" applyAlignment="1">
      <alignment horizontal="center"/>
    </xf>
    <xf numFmtId="0" fontId="7" fillId="5" borderId="0" xfId="0" applyFont="1" applyFill="1"/>
    <xf numFmtId="0" fontId="0" fillId="5" borderId="0" xfId="0" applyFill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16" fillId="2" borderId="0" xfId="0" applyNumberFormat="1" applyFont="1" applyFill="1" applyBorder="1" applyAlignment="1" applyProtection="1">
      <alignment horizontal="center" textRotation="90"/>
    </xf>
    <xf numFmtId="0" fontId="5" fillId="2" borderId="0" xfId="0" applyFont="1" applyFill="1" applyBorder="1" applyProtection="1"/>
    <xf numFmtId="0" fontId="5" fillId="5" borderId="0" xfId="0" applyFont="1" applyFill="1" applyBorder="1" applyProtection="1"/>
    <xf numFmtId="0" fontId="20" fillId="2" borderId="0" xfId="0" applyFont="1" applyFill="1" applyAlignment="1" applyProtection="1">
      <alignment horizontal="center" wrapText="1"/>
    </xf>
    <xf numFmtId="0" fontId="17" fillId="2" borderId="0" xfId="0" applyFont="1" applyFill="1" applyAlignment="1" applyProtection="1">
      <alignment horizontal="center" wrapText="1"/>
    </xf>
    <xf numFmtId="0" fontId="5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19" fillId="7" borderId="4" xfId="0" applyFont="1" applyFill="1" applyBorder="1" applyAlignment="1" applyProtection="1">
      <alignment horizontal="center" vertical="center"/>
      <protection locked="0"/>
    </xf>
    <xf numFmtId="164" fontId="19" fillId="7" borderId="4" xfId="0" applyNumberFormat="1" applyFont="1" applyFill="1" applyBorder="1" applyAlignment="1" applyProtection="1">
      <alignment horizontal="center" vertical="center"/>
    </xf>
    <xf numFmtId="1" fontId="19" fillId="7" borderId="4" xfId="0" applyNumberFormat="1" applyFont="1" applyFill="1" applyBorder="1" applyAlignment="1" applyProtection="1">
      <alignment horizontal="center" vertical="center"/>
    </xf>
    <xf numFmtId="9" fontId="19" fillId="7" borderId="4" xfId="0" applyNumberFormat="1" applyFont="1" applyFill="1" applyBorder="1" applyAlignment="1" applyProtection="1">
      <alignment horizontal="center" vertical="center"/>
    </xf>
    <xf numFmtId="164" fontId="18" fillId="7" borderId="4" xfId="0" applyNumberFormat="1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49" fontId="19" fillId="2" borderId="4" xfId="0" applyNumberFormat="1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164" fontId="19" fillId="2" borderId="4" xfId="0" applyNumberFormat="1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9" fontId="19" fillId="2" borderId="4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vertical="center"/>
      <protection locked="0"/>
    </xf>
    <xf numFmtId="0" fontId="26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7" fillId="5" borderId="0" xfId="0" applyNumberFormat="1" applyFont="1" applyFill="1" applyBorder="1" applyAlignment="1" applyProtection="1">
      <alignment horizontal="center" vertical="center"/>
      <protection locked="0"/>
    </xf>
    <xf numFmtId="0" fontId="21" fillId="5" borderId="7" xfId="0" applyFont="1" applyFill="1" applyBorder="1" applyAlignment="1" applyProtection="1">
      <alignment vertical="center"/>
      <protection locked="0"/>
    </xf>
    <xf numFmtId="0" fontId="21" fillId="5" borderId="4" xfId="0" applyFont="1" applyFill="1" applyBorder="1" applyAlignment="1" applyProtection="1">
      <alignment vertical="center"/>
      <protection locked="0"/>
    </xf>
    <xf numFmtId="0" fontId="21" fillId="5" borderId="8" xfId="0" applyFont="1" applyFill="1" applyBorder="1" applyAlignment="1" applyProtection="1">
      <alignment vertical="center"/>
      <protection locked="0"/>
    </xf>
    <xf numFmtId="0" fontId="30" fillId="2" borderId="0" xfId="0" applyFont="1" applyFill="1" applyProtection="1">
      <protection locked="0"/>
    </xf>
    <xf numFmtId="0" fontId="22" fillId="5" borderId="0" xfId="0" applyFont="1" applyFill="1" applyBorder="1" applyAlignment="1" applyProtection="1"/>
    <xf numFmtId="0" fontId="23" fillId="2" borderId="0" xfId="0" applyFont="1" applyFill="1" applyProtection="1"/>
    <xf numFmtId="1" fontId="23" fillId="5" borderId="0" xfId="0" applyNumberFormat="1" applyFont="1" applyFill="1" applyBorder="1" applyAlignment="1" applyProtection="1"/>
    <xf numFmtId="0" fontId="23" fillId="5" borderId="0" xfId="0" applyFont="1" applyFill="1" applyBorder="1" applyAlignment="1" applyProtection="1"/>
    <xf numFmtId="14" fontId="23" fillId="5" borderId="0" xfId="0" applyNumberFormat="1" applyFont="1" applyFill="1" applyBorder="1" applyProtection="1"/>
    <xf numFmtId="2" fontId="23" fillId="5" borderId="0" xfId="0" applyNumberFormat="1" applyFont="1" applyFill="1" applyBorder="1" applyAlignment="1" applyProtection="1"/>
    <xf numFmtId="0" fontId="22" fillId="2" borderId="0" xfId="0" applyFont="1" applyFill="1" applyBorder="1" applyAlignment="1" applyProtection="1"/>
    <xf numFmtId="0" fontId="22" fillId="2" borderId="0" xfId="0" applyFont="1" applyFill="1" applyAlignment="1" applyProtection="1">
      <alignment horizontal="center" wrapText="1"/>
    </xf>
    <xf numFmtId="0" fontId="23" fillId="5" borderId="0" xfId="0" applyFont="1" applyFill="1" applyBorder="1" applyProtection="1"/>
    <xf numFmtId="14" fontId="23" fillId="5" borderId="0" xfId="0" applyNumberFormat="1" applyFont="1" applyFill="1" applyBorder="1" applyAlignment="1" applyProtection="1">
      <alignment vertical="center"/>
      <protection locked="0"/>
    </xf>
    <xf numFmtId="14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center" wrapText="1"/>
    </xf>
    <xf numFmtId="0" fontId="29" fillId="5" borderId="4" xfId="0" applyFont="1" applyFill="1" applyBorder="1" applyAlignment="1" applyProtection="1">
      <alignment vertical="center"/>
      <protection locked="0"/>
    </xf>
    <xf numFmtId="0" fontId="25" fillId="2" borderId="4" xfId="0" applyFont="1" applyFill="1" applyBorder="1" applyProtection="1">
      <protection locked="0"/>
    </xf>
    <xf numFmtId="0" fontId="25" fillId="2" borderId="8" xfId="0" applyFont="1" applyFill="1" applyBorder="1" applyProtection="1">
      <protection locked="0"/>
    </xf>
    <xf numFmtId="14" fontId="29" fillId="5" borderId="0" xfId="0" applyNumberFormat="1" applyFont="1" applyFill="1" applyBorder="1" applyAlignment="1" applyProtection="1">
      <alignment vertical="center"/>
      <protection locked="0"/>
    </xf>
    <xf numFmtId="14" fontId="21" fillId="5" borderId="0" xfId="0" applyNumberFormat="1" applyFont="1" applyFill="1" applyBorder="1" applyAlignment="1" applyProtection="1">
      <alignment vertical="center"/>
      <protection locked="0"/>
    </xf>
    <xf numFmtId="0" fontId="22" fillId="5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Border="1" applyProtection="1">
      <protection locked="0"/>
    </xf>
    <xf numFmtId="0" fontId="21" fillId="5" borderId="9" xfId="0" applyFont="1" applyFill="1" applyBorder="1" applyAlignment="1" applyProtection="1">
      <alignment vertical="center"/>
      <protection locked="0"/>
    </xf>
    <xf numFmtId="0" fontId="21" fillId="5" borderId="10" xfId="0" applyFont="1" applyFill="1" applyBorder="1" applyAlignment="1" applyProtection="1">
      <alignment vertical="center"/>
      <protection locked="0"/>
    </xf>
    <xf numFmtId="0" fontId="21" fillId="5" borderId="11" xfId="0" applyFont="1" applyFill="1" applyBorder="1" applyAlignment="1" applyProtection="1">
      <alignment vertical="center"/>
      <protection locked="0"/>
    </xf>
    <xf numFmtId="0" fontId="21" fillId="5" borderId="13" xfId="0" applyFont="1" applyFill="1" applyBorder="1" applyAlignment="1" applyProtection="1">
      <alignment vertical="center"/>
      <protection locked="0"/>
    </xf>
    <xf numFmtId="0" fontId="21" fillId="5" borderId="14" xfId="0" applyFont="1" applyFill="1" applyBorder="1" applyAlignment="1" applyProtection="1">
      <alignment vertical="center"/>
      <protection locked="0"/>
    </xf>
    <xf numFmtId="0" fontId="21" fillId="5" borderId="12" xfId="0" applyFont="1" applyFill="1" applyBorder="1" applyAlignment="1" applyProtection="1">
      <alignment vertical="center"/>
      <protection locked="0"/>
    </xf>
    <xf numFmtId="14" fontId="23" fillId="5" borderId="0" xfId="0" applyNumberFormat="1" applyFont="1" applyFill="1" applyBorder="1" applyAlignment="1" applyProtection="1">
      <alignment horizontal="left" vertical="center"/>
      <protection locked="0"/>
    </xf>
    <xf numFmtId="49" fontId="23" fillId="5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top"/>
      <protection locked="0"/>
    </xf>
    <xf numFmtId="14" fontId="8" fillId="5" borderId="0" xfId="0" applyNumberFormat="1" applyFont="1" applyFill="1" applyBorder="1" applyAlignment="1" applyProtection="1">
      <alignment horizontal="center" vertical="center"/>
    </xf>
    <xf numFmtId="14" fontId="0" fillId="5" borderId="0" xfId="0" applyNumberFormat="1" applyFill="1"/>
    <xf numFmtId="0" fontId="31" fillId="2" borderId="0" xfId="0" applyFont="1" applyFill="1" applyProtection="1">
      <protection locked="0"/>
    </xf>
    <xf numFmtId="167" fontId="32" fillId="2" borderId="0" xfId="0" applyNumberFormat="1" applyFont="1" applyFill="1" applyProtection="1">
      <protection locked="0"/>
    </xf>
    <xf numFmtId="0" fontId="32" fillId="2" borderId="0" xfId="0" quotePrefix="1" applyFont="1" applyFill="1" applyProtection="1">
      <protection locked="0"/>
    </xf>
    <xf numFmtId="14" fontId="29" fillId="5" borderId="15" xfId="0" applyNumberFormat="1" applyFont="1" applyFill="1" applyBorder="1" applyAlignment="1" applyProtection="1">
      <alignment vertical="center"/>
    </xf>
    <xf numFmtId="0" fontId="1" fillId="2" borderId="15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32" fillId="5" borderId="0" xfId="0" applyFont="1" applyFill="1" applyBorder="1" applyProtection="1"/>
    <xf numFmtId="14" fontId="0" fillId="0" borderId="0" xfId="0" applyNumberFormat="1"/>
    <xf numFmtId="0" fontId="33" fillId="2" borderId="0" xfId="0" applyFont="1" applyFill="1" applyProtection="1">
      <protection locked="0"/>
    </xf>
    <xf numFmtId="14" fontId="34" fillId="5" borderId="0" xfId="0" applyNumberFormat="1" applyFont="1" applyFill="1" applyBorder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top"/>
      <protection locked="0"/>
    </xf>
    <xf numFmtId="0" fontId="32" fillId="2" borderId="0" xfId="0" applyFont="1" applyFill="1" applyProtection="1">
      <protection locked="0"/>
    </xf>
    <xf numFmtId="0" fontId="19" fillId="2" borderId="4" xfId="0" applyFont="1" applyFill="1" applyBorder="1" applyAlignment="1" applyProtection="1">
      <alignment horizontal="left" vertical="center" indent="1"/>
      <protection locked="0"/>
    </xf>
    <xf numFmtId="0" fontId="22" fillId="6" borderId="7" xfId="0" applyFont="1" applyFill="1" applyBorder="1" applyAlignment="1" applyProtection="1">
      <alignment horizontal="center" vertical="center"/>
    </xf>
    <xf numFmtId="0" fontId="22" fillId="6" borderId="4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/>
    </xf>
    <xf numFmtId="17" fontId="22" fillId="2" borderId="0" xfId="0" applyNumberFormat="1" applyFont="1" applyFill="1" applyBorder="1" applyAlignment="1" applyProtection="1">
      <alignment horizontal="center" vertical="top" textRotation="90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/>
    </xf>
    <xf numFmtId="49" fontId="23" fillId="5" borderId="6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wrapText="1"/>
    </xf>
    <xf numFmtId="0" fontId="21" fillId="5" borderId="7" xfId="0" applyFont="1" applyFill="1" applyBorder="1" applyAlignment="1" applyProtection="1">
      <alignment horizontal="left" vertical="center"/>
      <protection locked="0"/>
    </xf>
    <xf numFmtId="0" fontId="21" fillId="5" borderId="4" xfId="0" applyFont="1" applyFill="1" applyBorder="1" applyAlignment="1" applyProtection="1">
      <alignment horizontal="left" vertical="center"/>
      <protection locked="0"/>
    </xf>
    <xf numFmtId="0" fontId="22" fillId="6" borderId="9" xfId="0" applyFont="1" applyFill="1" applyBorder="1" applyAlignment="1" applyProtection="1">
      <alignment horizontal="center" vertical="center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5" borderId="6" xfId="0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left" vertical="center"/>
      <protection locked="0"/>
    </xf>
    <xf numFmtId="0" fontId="22" fillId="6" borderId="4" xfId="0" applyFont="1" applyFill="1" applyBorder="1" applyAlignment="1" applyProtection="1">
      <alignment horizontal="left" vertical="center"/>
      <protection locked="0"/>
    </xf>
    <xf numFmtId="0" fontId="22" fillId="6" borderId="8" xfId="0" applyFont="1" applyFill="1" applyBorder="1" applyAlignment="1" applyProtection="1">
      <alignment horizontal="left" vertical="center"/>
      <protection locked="0"/>
    </xf>
    <xf numFmtId="14" fontId="23" fillId="5" borderId="6" xfId="0" applyNumberFormat="1" applyFont="1" applyFill="1" applyBorder="1" applyAlignment="1" applyProtection="1">
      <alignment horizontal="left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167" fontId="21" fillId="5" borderId="4" xfId="0" applyNumberFormat="1" applyFont="1" applyFill="1" applyBorder="1" applyAlignment="1" applyProtection="1">
      <alignment horizontal="center" vertical="center"/>
      <protection locked="0"/>
    </xf>
    <xf numFmtId="49" fontId="21" fillId="5" borderId="4" xfId="0" applyNumberFormat="1" applyFont="1" applyFill="1" applyBorder="1" applyAlignment="1" applyProtection="1">
      <alignment horizontal="center" vertical="center"/>
      <protection locked="0"/>
    </xf>
    <xf numFmtId="49" fontId="21" fillId="5" borderId="8" xfId="0" applyNumberFormat="1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0" fontId="24" fillId="2" borderId="13" xfId="0" applyFont="1" applyFill="1" applyBorder="1" applyAlignment="1" applyProtection="1">
      <alignment horizontal="left" vertical="top"/>
      <protection locked="0"/>
    </xf>
    <xf numFmtId="0" fontId="24" fillId="2" borderId="14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</cellXfs>
  <cellStyles count="2">
    <cellStyle name="Lien hypertexte" xfId="1" builtinId="8"/>
    <cellStyle name="Normal" xfId="0" builtinId="0"/>
  </cellStyles>
  <dxfs count="14">
    <dxf>
      <fill>
        <patternFill patternType="lightUp">
          <fgColor theme="0"/>
          <bgColor theme="2" tint="-9.9948118533890809E-2"/>
        </patternFill>
      </fill>
    </dxf>
    <dxf>
      <border>
        <left style="thin">
          <color rgb="FFFF0000"/>
        </left>
      </border>
    </dxf>
    <dxf>
      <fill>
        <patternFill patternType="solid">
          <fgColor indexed="64"/>
          <bgColor indexed="55"/>
        </patternFill>
      </fill>
    </dxf>
    <dxf>
      <fill>
        <patternFill>
          <bgColor indexed="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border>
        <left style="thin">
          <color rgb="FFFF0000"/>
        </left>
      </border>
    </dxf>
    <dxf>
      <fill>
        <patternFill patternType="solid">
          <fgColor indexed="64"/>
          <bgColor indexed="55"/>
        </patternFill>
      </fill>
    </dxf>
    <dxf>
      <fill>
        <patternFill>
          <bgColor indexed="5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font>
        <color theme="1"/>
      </font>
      <border>
        <left style="thin">
          <color indexed="55"/>
        </left>
      </border>
    </dxf>
    <dxf>
      <font>
        <color theme="1"/>
      </font>
    </dxf>
    <dxf>
      <border>
        <left style="thin">
          <color theme="0" tint="-0.24994659260841701"/>
        </lef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66FF"/>
      <color rgb="FFD6B9D9"/>
      <color rgb="FFC59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Aid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x.net/shared/uz2onz8iy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47625</xdr:colOff>
      <xdr:row>2</xdr:row>
      <xdr:rowOff>104775</xdr:rowOff>
    </xdr:from>
    <xdr:to>
      <xdr:col>39</xdr:col>
      <xdr:colOff>123825</xdr:colOff>
      <xdr:row>4</xdr:row>
      <xdr:rowOff>85725</xdr:rowOff>
    </xdr:to>
    <xdr:pic>
      <xdr:nvPicPr>
        <xdr:cNvPr id="8" name="Picture 7" descr="C:\Documents and Settings\AAB2034\Local Settings\Temporary Internet Files\Content.IE5\81UVUT8E\MC900441428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657225"/>
          <a:ext cx="361950" cy="361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4</xdr:row>
      <xdr:rowOff>28576</xdr:rowOff>
    </xdr:from>
    <xdr:to>
      <xdr:col>19</xdr:col>
      <xdr:colOff>12357</xdr:colOff>
      <xdr:row>4</xdr:row>
      <xdr:rowOff>180976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00" y="962026"/>
          <a:ext cx="317157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0</xdr:col>
      <xdr:colOff>4314825</xdr:colOff>
      <xdr:row>4</xdr:row>
      <xdr:rowOff>66675</xdr:rowOff>
    </xdr:to>
    <xdr:sp macro="" textlink="">
      <xdr:nvSpPr>
        <xdr:cNvPr id="2" name="Rounded Rectangle 1"/>
        <xdr:cNvSpPr/>
      </xdr:nvSpPr>
      <xdr:spPr>
        <a:xfrm>
          <a:off x="66675" y="257175"/>
          <a:ext cx="4248150" cy="495300"/>
        </a:xfrm>
        <a:prstGeom prst="roundRect">
          <a:avLst/>
        </a:prstGeom>
        <a:solidFill>
          <a:schemeClr val="bg2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>
              <a:solidFill>
                <a:sysClr val="windowText" lastClr="000000"/>
              </a:solidFill>
            </a:rPr>
            <a:t>Populate the holidays you want the gantt chart to</a:t>
          </a:r>
          <a:r>
            <a:rPr lang="en-GB" sz="1000" baseline="0">
              <a:solidFill>
                <a:sysClr val="windowText" lastClr="000000"/>
              </a:solidFill>
            </a:rPr>
            <a:t> consider as non-working days.</a:t>
          </a:r>
          <a:endParaRPr lang="en-GB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352425</xdr:colOff>
      <xdr:row>2</xdr:row>
      <xdr:rowOff>66675</xdr:rowOff>
    </xdr:to>
    <xdr:sp macro="" textlink="">
      <xdr:nvSpPr>
        <xdr:cNvPr id="3" name="ZoneTexte 14"/>
        <xdr:cNvSpPr txBox="1">
          <a:spLocks noChangeArrowheads="1"/>
        </xdr:cNvSpPr>
      </xdr:nvSpPr>
      <xdr:spPr bwMode="auto">
        <a:xfrm>
          <a:off x="285750" y="0"/>
          <a:ext cx="3390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fr-BE" sz="2600" b="0" i="0" u="sng" strike="noStrike" baseline="0">
              <a:solidFill>
                <a:srgbClr val="000000"/>
              </a:solidFill>
              <a:latin typeface="Haettenschweiler"/>
            </a:rPr>
            <a:t>Aide:</a:t>
          </a:r>
        </a:p>
      </xdr:txBody>
    </xdr:sp>
    <xdr:clientData/>
  </xdr:twoCellAnchor>
  <xdr:twoCellAnchor editAs="oneCell">
    <xdr:from>
      <xdr:col>1</xdr:col>
      <xdr:colOff>200025</xdr:colOff>
      <xdr:row>2</xdr:row>
      <xdr:rowOff>38100</xdr:rowOff>
    </xdr:from>
    <xdr:to>
      <xdr:col>6</xdr:col>
      <xdr:colOff>428625</xdr:colOff>
      <xdr:row>5</xdr:row>
      <xdr:rowOff>0</xdr:rowOff>
    </xdr:to>
    <xdr:sp macro="" textlink="">
      <xdr:nvSpPr>
        <xdr:cNvPr id="5" name="Text Box 38"/>
        <xdr:cNvSpPr txBox="1">
          <a:spLocks noChangeArrowheads="1"/>
        </xdr:cNvSpPr>
      </xdr:nvSpPr>
      <xdr:spPr bwMode="auto">
        <a:xfrm>
          <a:off x="476250" y="361950"/>
          <a:ext cx="403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Des questions ? Un problème ? Un manuel d'utilisation de ce fichier est disponible à l'adresse suivante :</a:t>
          </a:r>
        </a:p>
        <a:p>
          <a:pPr algn="just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257175</xdr:colOff>
      <xdr:row>13</xdr:row>
      <xdr:rowOff>76200</xdr:rowOff>
    </xdr:from>
    <xdr:to>
      <xdr:col>5</xdr:col>
      <xdr:colOff>323850</xdr:colOff>
      <xdr:row>15</xdr:row>
      <xdr:rowOff>142875</xdr:rowOff>
    </xdr:to>
    <xdr:sp macro="" textlink="">
      <xdr:nvSpPr>
        <xdr:cNvPr id="11" name="ZoneTexte 14"/>
        <xdr:cNvSpPr txBox="1">
          <a:spLocks noChangeArrowheads="1"/>
        </xdr:cNvSpPr>
      </xdr:nvSpPr>
      <xdr:spPr bwMode="auto">
        <a:xfrm>
          <a:off x="257175" y="2181225"/>
          <a:ext cx="3390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fr-BE" sz="2600" b="0" i="0" u="sng" strike="noStrike" baseline="0">
              <a:solidFill>
                <a:srgbClr val="000000"/>
              </a:solidFill>
              <a:latin typeface="Haettenschweiler"/>
            </a:rPr>
            <a:t>Help:</a:t>
          </a:r>
        </a:p>
      </xdr:txBody>
    </xdr:sp>
    <xdr:clientData/>
  </xdr:twoCellAnchor>
  <xdr:twoCellAnchor editAs="oneCell">
    <xdr:from>
      <xdr:col>1</xdr:col>
      <xdr:colOff>171450</xdr:colOff>
      <xdr:row>15</xdr:row>
      <xdr:rowOff>114300</xdr:rowOff>
    </xdr:from>
    <xdr:to>
      <xdr:col>6</xdr:col>
      <xdr:colOff>400050</xdr:colOff>
      <xdr:row>20</xdr:row>
      <xdr:rowOff>47625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447675" y="2543175"/>
          <a:ext cx="4038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Questions ? Struggles ? A tutorial is available in the following location :</a:t>
          </a:r>
        </a:p>
        <a:p>
          <a:pPr algn="just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504825</xdr:colOff>
      <xdr:row>5</xdr:row>
      <xdr:rowOff>9525</xdr:rowOff>
    </xdr:from>
    <xdr:to>
      <xdr:col>6</xdr:col>
      <xdr:colOff>419100</xdr:colOff>
      <xdr:row>7</xdr:row>
      <xdr:rowOff>9525</xdr:rowOff>
    </xdr:to>
    <xdr:sp macro="" textlink="">
      <xdr:nvSpPr>
        <xdr:cNvPr id="13" name="Text Box 3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43050" y="819150"/>
          <a:ext cx="2962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sng" strike="noStrike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http://www.box.net/shared/uz2onz8iy9</a:t>
          </a:r>
        </a:p>
      </xdr:txBody>
    </xdr:sp>
    <xdr:clientData/>
  </xdr:twoCellAnchor>
  <xdr:twoCellAnchor editAs="oneCell">
    <xdr:from>
      <xdr:col>2</xdr:col>
      <xdr:colOff>466725</xdr:colOff>
      <xdr:row>19</xdr:row>
      <xdr:rowOff>0</xdr:rowOff>
    </xdr:from>
    <xdr:to>
      <xdr:col>6</xdr:col>
      <xdr:colOff>381000</xdr:colOff>
      <xdr:row>21</xdr:row>
      <xdr:rowOff>0</xdr:rowOff>
    </xdr:to>
    <xdr:sp macro="" textlink="">
      <xdr:nvSpPr>
        <xdr:cNvPr id="14" name="Text Box 3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04950" y="3076575"/>
          <a:ext cx="2962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sng" strike="noStrike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http://www.box.net/shared/uz2onz8iy9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36019</xdr:colOff>
      <xdr:row>33</xdr:row>
      <xdr:rowOff>136069</xdr:rowOff>
    </xdr:from>
    <xdr:to>
      <xdr:col>8</xdr:col>
      <xdr:colOff>12249</xdr:colOff>
      <xdr:row>42</xdr:row>
      <xdr:rowOff>152917</xdr:rowOff>
    </xdr:to>
    <xdr:sp macro="" textlink="">
      <xdr:nvSpPr>
        <xdr:cNvPr id="6" name="ZoneTexte 14"/>
        <xdr:cNvSpPr txBox="1"/>
      </xdr:nvSpPr>
      <xdr:spPr>
        <a:xfrm>
          <a:off x="36019" y="5313187"/>
          <a:ext cx="6072230" cy="14287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lnSpc>
              <a:spcPts val="2100"/>
            </a:lnSpc>
          </a:pPr>
          <a:r>
            <a:rPr lang="fr-BE" sz="2800" b="1">
              <a:latin typeface="Kozuka Gothic Pro EL" pitchFamily="34" charset="-128"/>
              <a:ea typeface="Kozuka Gothic Pro EL" pitchFamily="34" charset="-128"/>
            </a:rPr>
            <a:t>Anass AMMAR</a:t>
          </a:r>
        </a:p>
        <a:p>
          <a:pPr>
            <a:lnSpc>
              <a:spcPts val="2100"/>
            </a:lnSpc>
          </a:pPr>
          <a:r>
            <a:rPr lang="fr-BE" sz="140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Gestion de projet automobile</a:t>
          </a:r>
        </a:p>
        <a:p>
          <a:pPr>
            <a:lnSpc>
              <a:spcPts val="2100"/>
            </a:lnSpc>
          </a:pPr>
          <a:r>
            <a:rPr lang="fr-BE" sz="140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http://gestionprojetauto.wordpress.com/</a:t>
          </a:r>
        </a:p>
        <a:p>
          <a:pPr>
            <a:lnSpc>
              <a:spcPts val="2100"/>
            </a:lnSpc>
            <a:buFont typeface="Wingdings"/>
            <a:buChar char="*"/>
          </a:pPr>
          <a:r>
            <a:rPr lang="fr-BE" sz="140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ammar.anass@yahoo.com</a:t>
          </a:r>
        </a:p>
        <a:p>
          <a:pPr>
            <a:lnSpc>
              <a:spcPts val="2100"/>
            </a:lnSpc>
          </a:pPr>
          <a:r>
            <a:rPr lang="fr-BE" sz="105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(c) Tous droits réservés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1"/>
  </sheetPr>
  <dimension ref="A1:AKF56"/>
  <sheetViews>
    <sheetView tabSelected="1" zoomScaleNormal="100" zoomScaleSheetLayoutView="100" workbookViewId="0">
      <selection activeCell="AI9" sqref="AI9"/>
    </sheetView>
  </sheetViews>
  <sheetFormatPr baseColWidth="10" defaultColWidth="9.140625" defaultRowHeight="12.75"/>
  <cols>
    <col min="1" max="1" width="4.42578125" style="1" customWidth="1"/>
    <col min="2" max="4" width="5.5703125" style="2" customWidth="1"/>
    <col min="5" max="5" width="6.7109375" style="2" customWidth="1"/>
    <col min="6" max="6" width="5" style="2" customWidth="1"/>
    <col min="7" max="7" width="10.28515625" style="2" customWidth="1"/>
    <col min="8" max="8" width="7.85546875" style="2" customWidth="1"/>
    <col min="9" max="10" width="9.42578125" style="2" hidden="1" customWidth="1"/>
    <col min="11" max="11" width="11.7109375" style="2" customWidth="1"/>
    <col min="12" max="12" width="5.5703125" style="2" customWidth="1"/>
    <col min="13" max="13" width="9.42578125" style="2" hidden="1" customWidth="1"/>
    <col min="14" max="14" width="1.85546875" style="2" customWidth="1"/>
    <col min="15" max="18" width="2.42578125" style="2" customWidth="1"/>
    <col min="19" max="968" width="2.140625" style="2" customWidth="1"/>
    <col min="969" max="16384" width="9.140625" style="2"/>
  </cols>
  <sheetData>
    <row r="1" spans="1:968" s="3" customFormat="1" ht="29.25" customHeight="1">
      <c r="A1" s="17" t="s">
        <v>52</v>
      </c>
      <c r="B1" s="18"/>
      <c r="C1" s="18"/>
      <c r="D1" s="18"/>
      <c r="E1" s="18"/>
      <c r="F1" s="18"/>
      <c r="G1" s="18"/>
      <c r="H1" s="18"/>
      <c r="I1" s="18"/>
    </row>
    <row r="2" spans="1:968" s="3" customFormat="1" ht="14.25" customHeight="1">
      <c r="A2" s="121" t="str">
        <f>IF($AF$5,"Détails du projet","Project Details")</f>
        <v>Détails du projet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M2" s="19"/>
      <c r="O2" s="117" t="str">
        <f>IF($AF$5,"Personalisation","Customization")</f>
        <v>Personalisation</v>
      </c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9"/>
      <c r="AH2" s="62"/>
      <c r="AK2" s="107" t="str">
        <f>IF($AF$5,"Aide","Help")</f>
        <v>Aide</v>
      </c>
      <c r="AL2" s="108"/>
      <c r="AM2" s="108"/>
      <c r="AN2" s="108"/>
      <c r="AO2" s="109"/>
      <c r="AT2" s="80"/>
      <c r="AU2" s="80"/>
      <c r="BA2" s="80"/>
    </row>
    <row r="3" spans="1:968" s="8" customFormat="1" ht="15" customHeight="1">
      <c r="A3" s="120" t="str">
        <f>IF($AF$5,"Produit","Part")</f>
        <v>Produit</v>
      </c>
      <c r="B3" s="120"/>
      <c r="C3" s="120"/>
      <c r="D3" s="124" t="s">
        <v>1</v>
      </c>
      <c r="E3" s="124"/>
      <c r="F3" s="124"/>
      <c r="G3" s="124"/>
      <c r="H3" s="124"/>
      <c r="I3" s="124"/>
      <c r="J3" s="124"/>
      <c r="K3" s="124"/>
      <c r="L3" s="88"/>
      <c r="M3" s="20"/>
      <c r="N3" s="3"/>
      <c r="O3" s="59" t="str">
        <f>IF($AF$5,"Jours ouvrés uniquement","Working days only")</f>
        <v>Jours ouvrés uniquement</v>
      </c>
      <c r="P3" s="60"/>
      <c r="Q3" s="60"/>
      <c r="R3" s="60"/>
      <c r="S3" s="60"/>
      <c r="T3" s="60"/>
      <c r="U3" s="60"/>
      <c r="V3" s="60"/>
      <c r="W3" s="60"/>
      <c r="X3" s="61"/>
      <c r="Y3" s="115" t="s">
        <v>51</v>
      </c>
      <c r="Z3" s="116"/>
      <c r="AA3" s="116"/>
      <c r="AB3" s="116"/>
      <c r="AC3" s="116"/>
      <c r="AD3" s="116"/>
      <c r="AE3" s="116"/>
      <c r="AF3" s="75">
        <f>IF(OR(Y3="Oui",Y3="Yes"),1,0)</f>
        <v>0</v>
      </c>
      <c r="AG3" s="77" t="str">
        <f>IF($AF$5,"Oui","Yes")</f>
        <v>Oui</v>
      </c>
      <c r="AH3" s="34" t="str">
        <f>IF($AF$5,"Non","No")</f>
        <v>Non</v>
      </c>
      <c r="AK3" s="82"/>
      <c r="AL3" s="83"/>
      <c r="AM3" s="83"/>
      <c r="AN3" s="83"/>
      <c r="AO3" s="84"/>
      <c r="AT3" s="53"/>
      <c r="AU3" s="53"/>
      <c r="BA3" s="81"/>
    </row>
    <row r="4" spans="1:968" s="8" customFormat="1" ht="15" customHeight="1">
      <c r="A4" s="120" t="str">
        <f>IF($AF$5,"Chef de projet","Project Leader")</f>
        <v>Chef de projet</v>
      </c>
      <c r="B4" s="120"/>
      <c r="C4" s="120"/>
      <c r="D4" s="124" t="s">
        <v>20</v>
      </c>
      <c r="E4" s="124"/>
      <c r="F4" s="124"/>
      <c r="G4" s="124"/>
      <c r="H4" s="124"/>
      <c r="I4" s="124"/>
      <c r="J4" s="124"/>
      <c r="K4" s="124"/>
      <c r="L4" s="88"/>
      <c r="M4" s="20"/>
      <c r="N4" s="3"/>
      <c r="O4" s="59" t="str">
        <f>IF($AF$5,"Prefixe pour les semaines","Prefix for weeks")</f>
        <v>Prefixe pour les semaines</v>
      </c>
      <c r="P4" s="60"/>
      <c r="Q4" s="60"/>
      <c r="R4" s="60"/>
      <c r="S4" s="60"/>
      <c r="T4" s="60"/>
      <c r="U4" s="60"/>
      <c r="V4" s="60"/>
      <c r="W4" s="60"/>
      <c r="X4" s="61"/>
      <c r="Y4" s="115" t="s">
        <v>16</v>
      </c>
      <c r="Z4" s="116"/>
      <c r="AA4" s="116"/>
      <c r="AB4" s="116"/>
      <c r="AC4" s="116"/>
      <c r="AD4" s="116"/>
      <c r="AE4" s="116"/>
      <c r="AF4" s="76" t="s">
        <v>15</v>
      </c>
      <c r="AG4" s="77" t="s">
        <v>17</v>
      </c>
      <c r="AH4" s="34" t="s">
        <v>16</v>
      </c>
      <c r="AK4" s="97"/>
      <c r="AL4" s="98"/>
      <c r="AM4" s="98"/>
      <c r="AN4" s="98"/>
      <c r="AO4" s="99"/>
      <c r="AT4" s="53"/>
      <c r="AU4" s="53"/>
      <c r="BA4" s="81"/>
    </row>
    <row r="5" spans="1:968" s="5" customFormat="1" ht="15" customHeight="1">
      <c r="A5" s="120" t="str">
        <f>IF($AF$5,"Révision","Revision")</f>
        <v>Révision</v>
      </c>
      <c r="B5" s="120"/>
      <c r="C5" s="120"/>
      <c r="D5" s="113">
        <v>3</v>
      </c>
      <c r="E5" s="113"/>
      <c r="F5" s="113"/>
      <c r="G5" s="113"/>
      <c r="H5" s="113"/>
      <c r="I5" s="113"/>
      <c r="J5" s="113"/>
      <c r="K5" s="113"/>
      <c r="L5" s="89"/>
      <c r="M5" s="20"/>
      <c r="N5" s="3"/>
      <c r="O5" s="59" t="str">
        <f>IF($AF$5,"Langue:","Language:")</f>
        <v>Langue:</v>
      </c>
      <c r="P5" s="60"/>
      <c r="Q5" s="60"/>
      <c r="R5" s="60"/>
      <c r="S5" s="60"/>
      <c r="T5" s="60"/>
      <c r="U5" s="60"/>
      <c r="V5" s="60"/>
      <c r="W5" s="60"/>
      <c r="X5" s="61"/>
      <c r="Y5" s="115" t="s">
        <v>18</v>
      </c>
      <c r="Z5" s="116"/>
      <c r="AA5" s="116"/>
      <c r="AB5" s="116"/>
      <c r="AC5" s="116"/>
      <c r="AD5" s="116"/>
      <c r="AE5" s="116"/>
      <c r="AF5" s="75">
        <f>IF(Y5="Français",1,0)</f>
        <v>1</v>
      </c>
      <c r="AG5" s="77" t="s">
        <v>18</v>
      </c>
      <c r="AH5" s="34" t="s">
        <v>19</v>
      </c>
      <c r="AK5" s="85"/>
      <c r="AL5" s="86"/>
      <c r="AM5" s="86"/>
      <c r="AN5" s="86"/>
      <c r="AO5" s="87"/>
      <c r="AT5" s="53"/>
      <c r="AU5" s="53"/>
      <c r="BA5" s="81"/>
    </row>
    <row r="6" spans="1:968" s="5" customFormat="1" ht="20.25" customHeight="1">
      <c r="A6" s="130" t="s">
        <v>35</v>
      </c>
      <c r="B6" s="131"/>
      <c r="C6" s="131"/>
      <c r="D6" s="131"/>
      <c r="E6" s="131"/>
      <c r="F6" s="131"/>
      <c r="G6" s="131"/>
      <c r="H6" s="131"/>
      <c r="I6" s="131"/>
      <c r="J6" s="131"/>
      <c r="K6" s="132"/>
      <c r="L6" s="90"/>
      <c r="O6" s="59" t="str">
        <f>IF($AF$5,"Date de la ligne rouge:","Date Of Red Line:")</f>
        <v>Date de la ligne rouge:</v>
      </c>
      <c r="P6" s="60"/>
      <c r="Q6" s="60"/>
      <c r="R6" s="60"/>
      <c r="S6" s="60"/>
      <c r="T6" s="60"/>
      <c r="U6" s="60"/>
      <c r="V6" s="60"/>
      <c r="W6" s="60"/>
      <c r="X6" s="61"/>
      <c r="Y6" s="125">
        <v>12</v>
      </c>
      <c r="Z6" s="126"/>
      <c r="AA6" s="127">
        <v>40179</v>
      </c>
      <c r="AB6" s="127"/>
      <c r="AC6" s="127"/>
      <c r="AD6" s="128">
        <v>2012</v>
      </c>
      <c r="AE6" s="128"/>
      <c r="AF6" s="128"/>
      <c r="AG6" s="129"/>
      <c r="AH6" s="96">
        <f>DATE(AD6,MONTH(AA6),Y6)</f>
        <v>40920</v>
      </c>
      <c r="AI6" s="78">
        <f>AH6*1</f>
        <v>40920</v>
      </c>
      <c r="AJ6" s="102"/>
      <c r="AK6" s="102"/>
      <c r="AL6" s="102"/>
      <c r="AM6" s="102"/>
      <c r="AN6" s="102"/>
      <c r="AO6" s="102"/>
      <c r="AP6" s="102"/>
      <c r="AQ6" s="93">
        <v>1</v>
      </c>
      <c r="AR6" s="93">
        <v>2</v>
      </c>
      <c r="AS6" s="93">
        <v>3</v>
      </c>
      <c r="AT6" s="93">
        <v>4</v>
      </c>
      <c r="AU6" s="93">
        <v>5</v>
      </c>
      <c r="AV6" s="93">
        <v>6</v>
      </c>
      <c r="AW6" s="93">
        <v>7</v>
      </c>
      <c r="AX6" s="93">
        <v>8</v>
      </c>
      <c r="AY6" s="93">
        <v>9</v>
      </c>
      <c r="AZ6" s="93">
        <v>10</v>
      </c>
      <c r="BA6" s="93">
        <v>11</v>
      </c>
      <c r="BB6" s="93">
        <v>12</v>
      </c>
      <c r="BC6" s="93">
        <v>13</v>
      </c>
      <c r="BD6" s="93">
        <v>14</v>
      </c>
      <c r="BE6" s="93">
        <v>15</v>
      </c>
      <c r="BF6" s="93">
        <v>16</v>
      </c>
      <c r="BG6" s="93">
        <v>17</v>
      </c>
      <c r="BH6" s="93">
        <v>18</v>
      </c>
      <c r="BI6" s="93">
        <v>19</v>
      </c>
      <c r="BJ6" s="93">
        <v>20</v>
      </c>
      <c r="BK6" s="93">
        <v>21</v>
      </c>
      <c r="BL6" s="93">
        <v>22</v>
      </c>
      <c r="BM6" s="93">
        <v>23</v>
      </c>
      <c r="BN6" s="93">
        <v>24</v>
      </c>
      <c r="BO6" s="93">
        <v>25</v>
      </c>
      <c r="BP6" s="93">
        <v>26</v>
      </c>
      <c r="BQ6" s="93">
        <v>27</v>
      </c>
      <c r="BR6" s="93">
        <v>28</v>
      </c>
      <c r="BS6" s="93">
        <v>29</v>
      </c>
      <c r="BT6" s="93">
        <v>30</v>
      </c>
      <c r="BU6" s="93">
        <v>31</v>
      </c>
      <c r="BV6" s="94">
        <v>40179</v>
      </c>
      <c r="BW6" s="94">
        <v>40210</v>
      </c>
      <c r="BX6" s="94">
        <v>40238</v>
      </c>
      <c r="BY6" s="94">
        <v>40269</v>
      </c>
      <c r="BZ6" s="94">
        <v>40299</v>
      </c>
      <c r="CA6" s="94">
        <v>40330</v>
      </c>
      <c r="CB6" s="94">
        <v>40360</v>
      </c>
      <c r="CC6" s="94">
        <v>40391</v>
      </c>
      <c r="CD6" s="94">
        <v>40422</v>
      </c>
      <c r="CE6" s="94">
        <v>40452</v>
      </c>
      <c r="CF6" s="94">
        <v>40483</v>
      </c>
      <c r="CG6" s="94">
        <v>40513</v>
      </c>
      <c r="CH6" s="95">
        <v>2010</v>
      </c>
      <c r="CI6" s="95">
        <v>2011</v>
      </c>
      <c r="CJ6" s="95">
        <v>2012</v>
      </c>
      <c r="CK6" s="95">
        <v>2013</v>
      </c>
      <c r="CL6" s="95">
        <v>2014</v>
      </c>
      <c r="CM6" s="95">
        <v>2015</v>
      </c>
      <c r="CN6" s="95">
        <v>2016</v>
      </c>
      <c r="CO6" s="95">
        <v>2017</v>
      </c>
      <c r="CP6" s="95">
        <v>2018</v>
      </c>
      <c r="CQ6" s="95">
        <v>2019</v>
      </c>
      <c r="CR6" s="95">
        <v>2020</v>
      </c>
      <c r="CS6" s="95">
        <v>2021</v>
      </c>
      <c r="CT6" s="95">
        <v>2022</v>
      </c>
      <c r="CU6" s="95">
        <v>2023</v>
      </c>
      <c r="CV6" s="105"/>
      <c r="CW6" s="102"/>
    </row>
    <row r="7" spans="1:968" s="5" customFormat="1" ht="20.25" customHeight="1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5"/>
      <c r="L7" s="90"/>
      <c r="O7" s="59" t="str">
        <f>IF($AF$5,"1er jour du diagramme:","First Date Of Gantt:")</f>
        <v>1er jour du diagramme:</v>
      </c>
      <c r="P7" s="60"/>
      <c r="Q7" s="60"/>
      <c r="R7" s="60"/>
      <c r="S7" s="60"/>
      <c r="T7" s="60"/>
      <c r="U7" s="60"/>
      <c r="V7" s="60"/>
      <c r="W7" s="60"/>
      <c r="X7" s="61"/>
      <c r="Y7" s="125">
        <v>1</v>
      </c>
      <c r="Z7" s="126"/>
      <c r="AA7" s="127">
        <v>40179</v>
      </c>
      <c r="AB7" s="127"/>
      <c r="AC7" s="127"/>
      <c r="AD7" s="128">
        <v>2012</v>
      </c>
      <c r="AE7" s="128"/>
      <c r="AF7" s="128"/>
      <c r="AG7" s="129"/>
      <c r="AH7" s="96">
        <f>DATE(AD7,MONTH(AA7),Y7)</f>
        <v>40909</v>
      </c>
      <c r="AI7" s="78">
        <f>AH7*1</f>
        <v>40909</v>
      </c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3"/>
      <c r="AU7" s="103"/>
      <c r="AV7" s="102"/>
      <c r="AW7" s="102"/>
      <c r="AX7" s="102"/>
      <c r="AY7" s="102"/>
      <c r="AZ7" s="102"/>
      <c r="BA7" s="103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</row>
    <row r="8" spans="1:968" s="5" customFormat="1" ht="15" customHeight="1">
      <c r="L8" s="90"/>
      <c r="AH8" s="54"/>
      <c r="AT8" s="79"/>
      <c r="AU8" s="79"/>
      <c r="BA8" s="58"/>
    </row>
    <row r="9" spans="1:968" s="5" customFormat="1" ht="1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O9" s="100">
        <f>IF($AF$3,NETWORKDAYS(O10,O10,Holidays!$A$6:$A$50),1)</f>
        <v>1</v>
      </c>
      <c r="P9" s="100">
        <f>IF($AF$3,NETWORKDAYS(P10,P10,Holidays!$A$6:$A$50),1)</f>
        <v>1</v>
      </c>
      <c r="Q9" s="100">
        <f>IF($AF$3,NETWORKDAYS(Q10,Q10,Holidays!$A$6:$A$50),1)</f>
        <v>1</v>
      </c>
      <c r="R9" s="100">
        <f>IF($AF$3,NETWORKDAYS(R10,R10,Holidays!$A$6:$A$50),1)</f>
        <v>1</v>
      </c>
      <c r="S9" s="100">
        <f>IF($AF$3,NETWORKDAYS(S10,S10,Holidays!$A$6:$A$50),1)</f>
        <v>1</v>
      </c>
      <c r="T9" s="100">
        <f>IF($AF$3,NETWORKDAYS(T10,T10,Holidays!$A$6:$A$50),1)</f>
        <v>1</v>
      </c>
      <c r="U9" s="100">
        <f>IF($AF$3,NETWORKDAYS(U10,U10,Holidays!$A$6:$A$50),1)</f>
        <v>1</v>
      </c>
      <c r="V9" s="100">
        <f>IF($AF$3,NETWORKDAYS(V10,V10,Holidays!$A$6:$A$50),1)</f>
        <v>1</v>
      </c>
      <c r="W9" s="100">
        <f>IF($AF$3,NETWORKDAYS(W10,W10,Holidays!$A$6:$A$50),1)</f>
        <v>1</v>
      </c>
      <c r="X9" s="100">
        <f>IF($AF$3,NETWORKDAYS(X10,X10,Holidays!$A$6:$A$50),1)</f>
        <v>1</v>
      </c>
      <c r="Y9" s="100">
        <f>IF($AF$3,NETWORKDAYS(Y10,Y10,Holidays!$A$6:$A$50),1)</f>
        <v>1</v>
      </c>
      <c r="Z9" s="100">
        <f>IF($AF$3,NETWORKDAYS(Z10,Z10,Holidays!$A$6:$A$50),1)</f>
        <v>1</v>
      </c>
      <c r="AA9" s="100">
        <f>IF($AF$3,NETWORKDAYS(AA10,AA10,Holidays!$A$6:$A$50),1)</f>
        <v>1</v>
      </c>
      <c r="AB9" s="100">
        <f>IF($AF$3,NETWORKDAYS(AB10,AB10,Holidays!$A$6:$A$50),1)</f>
        <v>1</v>
      </c>
      <c r="AC9" s="100">
        <f>IF($AF$3,NETWORKDAYS(AC10,AC10,Holidays!$A$6:$A$50),1)</f>
        <v>1</v>
      </c>
      <c r="AD9" s="100">
        <f>IF($AF$3,NETWORKDAYS(AD10,AD10,Holidays!$A$6:$A$50),1)</f>
        <v>1</v>
      </c>
      <c r="AE9" s="100">
        <f>IF($AF$3,NETWORKDAYS(AE10,AE10,Holidays!$A$6:$A$50),1)</f>
        <v>1</v>
      </c>
      <c r="AF9" s="100">
        <f>IF($AF$3,NETWORKDAYS(AF10,AF10,Holidays!$A$6:$A$50),1)</f>
        <v>1</v>
      </c>
      <c r="AG9" s="100">
        <f>IF($AF$3,NETWORKDAYS(AG10,AG10,Holidays!$A$6:$A$50),1)</f>
        <v>1</v>
      </c>
      <c r="AH9" s="100">
        <f>IF($AF$3,NETWORKDAYS(AH10,AH10,Holidays!$A$6:$A$50),1)</f>
        <v>1</v>
      </c>
      <c r="AI9" s="100">
        <f>IF($AF$3,NETWORKDAYS(AI10,AI10,Holidays!$A$6:$A$50),1)</f>
        <v>1</v>
      </c>
      <c r="AJ9" s="100">
        <f>IF($AF$3,NETWORKDAYS(AJ10,AJ10,Holidays!$A$6:$A$50),1)</f>
        <v>1</v>
      </c>
      <c r="AK9" s="100">
        <f>IF($AF$3,NETWORKDAYS(AK10,AK10,Holidays!$A$6:$A$50),1)</f>
        <v>1</v>
      </c>
      <c r="AL9" s="100">
        <f>IF($AF$3,NETWORKDAYS(AL10,AL10,Holidays!$A$6:$A$50),1)</f>
        <v>1</v>
      </c>
      <c r="AM9" s="100">
        <f>IF($AF$3,NETWORKDAYS(AM10,AM10,Holidays!$A$6:$A$50),1)</f>
        <v>1</v>
      </c>
      <c r="AN9" s="100">
        <f>IF($AF$3,NETWORKDAYS(AN10,AN10,Holidays!$A$6:$A$50),1)</f>
        <v>1</v>
      </c>
      <c r="AO9" s="100">
        <f>IF($AF$3,NETWORKDAYS(AO10,AO10,Holidays!$A$6:$A$50),1)</f>
        <v>1</v>
      </c>
      <c r="AP9" s="100">
        <f>IF($AF$3,NETWORKDAYS(AP10,AP10,Holidays!$A$6:$A$50),1)</f>
        <v>1</v>
      </c>
      <c r="AQ9" s="100">
        <f>IF($AF$3,NETWORKDAYS(AQ10,AQ10,Holidays!$A$6:$A$50),1)</f>
        <v>1</v>
      </c>
      <c r="AR9" s="100">
        <f>IF($AF$3,NETWORKDAYS(AR10,AR10,Holidays!$A$6:$A$50),1)</f>
        <v>1</v>
      </c>
      <c r="AS9" s="100">
        <f>IF($AF$3,NETWORKDAYS(AS10,AS10,Holidays!$A$6:$A$50),1)</f>
        <v>1</v>
      </c>
      <c r="AT9" s="100">
        <f>IF($AF$3,NETWORKDAYS(AT10,AT10,Holidays!$A$6:$A$50),1)</f>
        <v>1</v>
      </c>
      <c r="AU9" s="100">
        <f>IF($AF$3,NETWORKDAYS(AU10,AU10,Holidays!$A$6:$A$50),1)</f>
        <v>1</v>
      </c>
      <c r="AV9" s="100">
        <f>IF($AF$3,NETWORKDAYS(AV10,AV10,Holidays!$A$6:$A$50),1)</f>
        <v>1</v>
      </c>
      <c r="AW9" s="100">
        <f>IF($AF$3,NETWORKDAYS(AW10,AW10,Holidays!$A$6:$A$50),1)</f>
        <v>1</v>
      </c>
      <c r="AX9" s="100">
        <f>IF($AF$3,NETWORKDAYS(AX10,AX10,Holidays!$A$6:$A$50),1)</f>
        <v>1</v>
      </c>
      <c r="AY9" s="100">
        <f>IF($AF$3,NETWORKDAYS(AY10,AY10,Holidays!$A$6:$A$50),1)</f>
        <v>1</v>
      </c>
      <c r="AZ9" s="100">
        <f>IF($AF$3,NETWORKDAYS(AZ10,AZ10,Holidays!$A$6:$A$50),1)</f>
        <v>1</v>
      </c>
      <c r="BA9" s="100">
        <f>IF($AF$3,NETWORKDAYS(BA10,BA10,Holidays!$A$6:$A$50),1)</f>
        <v>1</v>
      </c>
      <c r="BB9" s="100">
        <f>IF($AF$3,NETWORKDAYS(BB10,BB10,Holidays!$A$6:$A$50),1)</f>
        <v>1</v>
      </c>
      <c r="BC9" s="100">
        <f>IF($AF$3,NETWORKDAYS(BC10,BC10,Holidays!$A$6:$A$50),1)</f>
        <v>1</v>
      </c>
      <c r="BD9" s="100">
        <f>IF($AF$3,NETWORKDAYS(BD10,BD10,Holidays!$A$6:$A$50),1)</f>
        <v>1</v>
      </c>
      <c r="BE9" s="100">
        <f>IF($AF$3,NETWORKDAYS(BE10,BE10,Holidays!$A$6:$A$50),1)</f>
        <v>1</v>
      </c>
      <c r="BF9" s="100">
        <f>IF($AF$3,NETWORKDAYS(BF10,BF10,Holidays!$A$6:$A$50),1)</f>
        <v>1</v>
      </c>
      <c r="BG9" s="100">
        <f>IF($AF$3,NETWORKDAYS(BG10,BG10,Holidays!$A$6:$A$50),1)</f>
        <v>1</v>
      </c>
      <c r="BH9" s="100">
        <f>IF($AF$3,NETWORKDAYS(BH10,BH10,Holidays!$A$6:$A$50),1)</f>
        <v>1</v>
      </c>
      <c r="BI9" s="100">
        <f>IF($AF$3,NETWORKDAYS(BI10,BI10,Holidays!$A$6:$A$50),1)</f>
        <v>1</v>
      </c>
      <c r="BJ9" s="100">
        <f>IF($AF$3,NETWORKDAYS(BJ10,BJ10,Holidays!$A$6:$A$50),1)</f>
        <v>1</v>
      </c>
      <c r="BK9" s="100">
        <f>IF($AF$3,NETWORKDAYS(BK10,BK10,Holidays!$A$6:$A$50),1)</f>
        <v>1</v>
      </c>
      <c r="BL9" s="100">
        <f>IF($AF$3,NETWORKDAYS(BL10,BL10,Holidays!$A$6:$A$50),1)</f>
        <v>1</v>
      </c>
      <c r="BM9" s="100">
        <f>IF($AF$3,NETWORKDAYS(BM10,BM10,Holidays!$A$6:$A$50),1)</f>
        <v>1</v>
      </c>
      <c r="BN9" s="100">
        <f>IF($AF$3,NETWORKDAYS(BN10,BN10,Holidays!$A$6:$A$50),1)</f>
        <v>1</v>
      </c>
      <c r="BO9" s="100">
        <f>IF($AF$3,NETWORKDAYS(BO10,BO10,Holidays!$A$6:$A$50),1)</f>
        <v>1</v>
      </c>
      <c r="BP9" s="100">
        <f>IF($AF$3,NETWORKDAYS(BP10,BP10,Holidays!$A$6:$A$50),1)</f>
        <v>1</v>
      </c>
      <c r="BQ9" s="100">
        <f>IF($AF$3,NETWORKDAYS(BQ10,BQ10,Holidays!$A$6:$A$50),1)</f>
        <v>1</v>
      </c>
      <c r="BR9" s="100">
        <f>IF($AF$3,NETWORKDAYS(BR10,BR10,Holidays!$A$6:$A$50),1)</f>
        <v>1</v>
      </c>
      <c r="BS9" s="100">
        <f>IF($AF$3,NETWORKDAYS(BS10,BS10,Holidays!$A$6:$A$50),1)</f>
        <v>1</v>
      </c>
      <c r="BT9" s="100">
        <f>IF($AF$3,NETWORKDAYS(BT10,BT10,Holidays!$A$6:$A$50),1)</f>
        <v>1</v>
      </c>
      <c r="BU9" s="100">
        <f>IF($AF$3,NETWORKDAYS(BU10,BU10,Holidays!$A$6:$A$50),1)</f>
        <v>1</v>
      </c>
      <c r="BV9" s="100">
        <f>IF($AF$3,NETWORKDAYS(BV10,BV10,Holidays!$A$6:$A$50),1)</f>
        <v>1</v>
      </c>
      <c r="BW9" s="100">
        <f>IF($AF$3,NETWORKDAYS(BW10,BW10,Holidays!$A$6:$A$50),1)</f>
        <v>1</v>
      </c>
      <c r="BX9" s="100">
        <f>IF($AF$3,NETWORKDAYS(BX10,BX10,Holidays!$A$6:$A$50),1)</f>
        <v>1</v>
      </c>
      <c r="BY9" s="100">
        <f>IF($AF$3,NETWORKDAYS(BY10,BY10,Holidays!$A$6:$A$50),1)</f>
        <v>1</v>
      </c>
      <c r="BZ9" s="100">
        <f>IF($AF$3,NETWORKDAYS(BZ10,BZ10,Holidays!$A$6:$A$50),1)</f>
        <v>1</v>
      </c>
      <c r="CA9" s="100">
        <f>IF($AF$3,NETWORKDAYS(CA10,CA10,Holidays!$A$6:$A$50),1)</f>
        <v>1</v>
      </c>
      <c r="CB9" s="100">
        <f>IF($AF$3,NETWORKDAYS(CB10,CB10,Holidays!$A$6:$A$50),1)</f>
        <v>1</v>
      </c>
      <c r="CC9" s="100">
        <f>IF($AF$3,NETWORKDAYS(CC10,CC10,Holidays!$A$6:$A$50),1)</f>
        <v>1</v>
      </c>
      <c r="CD9" s="100">
        <f>IF($AF$3,NETWORKDAYS(CD10,CD10,Holidays!$A$6:$A$50),1)</f>
        <v>1</v>
      </c>
      <c r="CE9" s="100">
        <f>IF($AF$3,NETWORKDAYS(CE10,CE10,Holidays!$A$6:$A$50),1)</f>
        <v>1</v>
      </c>
      <c r="CF9" s="100">
        <f>IF($AF$3,NETWORKDAYS(CF10,CF10,Holidays!$A$6:$A$50),1)</f>
        <v>1</v>
      </c>
      <c r="CG9" s="100">
        <f>IF($AF$3,NETWORKDAYS(CG10,CG10,Holidays!$A$6:$A$50),1)</f>
        <v>1</v>
      </c>
      <c r="CH9" s="100">
        <f>IF($AF$3,NETWORKDAYS(CH10,CH10,Holidays!$A$6:$A$50),1)</f>
        <v>1</v>
      </c>
      <c r="CI9" s="100">
        <f>IF($AF$3,NETWORKDAYS(CI10,CI10,Holidays!$A$6:$A$50),1)</f>
        <v>1</v>
      </c>
      <c r="CJ9" s="100">
        <f>IF($AF$3,NETWORKDAYS(CJ10,CJ10,Holidays!$A$6:$A$50),1)</f>
        <v>1</v>
      </c>
      <c r="CK9" s="100">
        <f>IF($AF$3,NETWORKDAYS(CK10,CK10,Holidays!$A$6:$A$50),1)</f>
        <v>1</v>
      </c>
      <c r="CL9" s="100">
        <f>IF($AF$3,NETWORKDAYS(CL10,CL10,Holidays!$A$6:$A$50),1)</f>
        <v>1</v>
      </c>
      <c r="CM9" s="100">
        <f>IF($AF$3,NETWORKDAYS(CM10,CM10,Holidays!$A$6:$A$50),1)</f>
        <v>1</v>
      </c>
      <c r="CN9" s="100">
        <f>IF($AF$3,NETWORKDAYS(CN10,CN10,Holidays!$A$6:$A$50),1)</f>
        <v>1</v>
      </c>
      <c r="CO9" s="100">
        <f>IF($AF$3,NETWORKDAYS(CO10,CO10,Holidays!$A$6:$A$50),1)</f>
        <v>1</v>
      </c>
      <c r="CP9" s="100">
        <f>IF($AF$3,NETWORKDAYS(CP10,CP10,Holidays!$A$6:$A$50),1)</f>
        <v>1</v>
      </c>
      <c r="CQ9" s="100">
        <f>IF($AF$3,NETWORKDAYS(CQ10,CQ10,Holidays!$A$6:$A$50),1)</f>
        <v>1</v>
      </c>
      <c r="CR9" s="100">
        <f>IF($AF$3,NETWORKDAYS(CR10,CR10,Holidays!$A$6:$A$50),1)</f>
        <v>1</v>
      </c>
      <c r="CS9" s="100">
        <f>IF($AF$3,NETWORKDAYS(CS10,CS10,Holidays!$A$6:$A$50),1)</f>
        <v>1</v>
      </c>
      <c r="CT9" s="100">
        <f>IF($AF$3,NETWORKDAYS(CT10,CT10,Holidays!$A$6:$A$50),1)</f>
        <v>1</v>
      </c>
      <c r="CU9" s="100">
        <f>IF($AF$3,NETWORKDAYS(CU10,CU10,Holidays!$A$6:$A$50),1)</f>
        <v>1</v>
      </c>
      <c r="CV9" s="100">
        <f>IF($AF$3,NETWORKDAYS(CV10,CV10,Holidays!$A$6:$A$50),1)</f>
        <v>1</v>
      </c>
      <c r="CW9" s="100">
        <f>IF($AF$3,NETWORKDAYS(CW10,CW10,Holidays!$A$6:$A$50),1)</f>
        <v>1</v>
      </c>
      <c r="CX9" s="100">
        <f>IF($AF$3,NETWORKDAYS(CX10,CX10,Holidays!$A$6:$A$50),1)</f>
        <v>1</v>
      </c>
      <c r="CY9" s="100">
        <f>IF($AF$3,NETWORKDAYS(CY10,CY10,Holidays!$A$6:$A$50),1)</f>
        <v>1</v>
      </c>
      <c r="CZ9" s="100">
        <f>IF($AF$3,NETWORKDAYS(CZ10,CZ10,Holidays!$A$6:$A$50),1)</f>
        <v>1</v>
      </c>
      <c r="DA9" s="100">
        <f>IF($AF$3,NETWORKDAYS(DA10,DA10,Holidays!$A$6:$A$50),1)</f>
        <v>1</v>
      </c>
      <c r="DB9" s="100">
        <f>IF($AF$3,NETWORKDAYS(DB10,DB10,Holidays!$A$6:$A$50),1)</f>
        <v>1</v>
      </c>
      <c r="DC9" s="100">
        <f>IF($AF$3,NETWORKDAYS(DC10,DC10,Holidays!$A$6:$A$50),1)</f>
        <v>1</v>
      </c>
      <c r="DD9" s="100">
        <f>IF($AF$3,NETWORKDAYS(DD10,DD10,Holidays!$A$6:$A$50),1)</f>
        <v>1</v>
      </c>
      <c r="DE9" s="100">
        <f>IF($AF$3,NETWORKDAYS(DE10,DE10,Holidays!$A$6:$A$50),1)</f>
        <v>1</v>
      </c>
      <c r="DF9" s="100">
        <f>IF($AF$3,NETWORKDAYS(DF10,DF10,Holidays!$A$6:$A$50),1)</f>
        <v>1</v>
      </c>
      <c r="DG9" s="100">
        <f>IF($AF$3,NETWORKDAYS(DG10,DG10,Holidays!$A$6:$A$50),1)</f>
        <v>1</v>
      </c>
      <c r="DH9" s="100">
        <f>IF($AF$3,NETWORKDAYS(DH10,DH10,Holidays!$A$6:$A$50),1)</f>
        <v>1</v>
      </c>
      <c r="DI9" s="100">
        <f>IF($AF$3,NETWORKDAYS(DI10,DI10,Holidays!$A$6:$A$50),1)</f>
        <v>1</v>
      </c>
      <c r="DJ9" s="100">
        <f>IF($AF$3,NETWORKDAYS(DJ10,DJ10,Holidays!$A$6:$A$50),1)</f>
        <v>1</v>
      </c>
      <c r="DK9" s="100">
        <f>IF($AF$3,NETWORKDAYS(DK10,DK10,Holidays!$A$6:$A$50),1)</f>
        <v>1</v>
      </c>
      <c r="DL9" s="100">
        <f>IF($AF$3,NETWORKDAYS(DL10,DL10,Holidays!$A$6:$A$50),1)</f>
        <v>1</v>
      </c>
      <c r="DM9" s="100">
        <f>IF($AF$3,NETWORKDAYS(DM10,DM10,Holidays!$A$6:$A$50),1)</f>
        <v>1</v>
      </c>
      <c r="DN9" s="100">
        <f>IF($AF$3,NETWORKDAYS(DN10,DN10,Holidays!$A$6:$A$50),1)</f>
        <v>1</v>
      </c>
      <c r="DO9" s="100">
        <f>IF($AF$3,NETWORKDAYS(DO10,DO10,Holidays!$A$6:$A$50),1)</f>
        <v>1</v>
      </c>
      <c r="DP9" s="100">
        <f>IF($AF$3,NETWORKDAYS(DP10,DP10,Holidays!$A$6:$A$50),1)</f>
        <v>1</v>
      </c>
      <c r="DQ9" s="100">
        <f>IF($AF$3,NETWORKDAYS(DQ10,DQ10,Holidays!$A$6:$A$50),1)</f>
        <v>1</v>
      </c>
      <c r="DR9" s="100">
        <f>IF($AF$3,NETWORKDAYS(DR10,DR10,Holidays!$A$6:$A$50),1)</f>
        <v>1</v>
      </c>
      <c r="DS9" s="100">
        <f>IF($AF$3,NETWORKDAYS(DS10,DS10,Holidays!$A$6:$A$50),1)</f>
        <v>1</v>
      </c>
      <c r="DT9" s="100">
        <f>IF($AF$3,NETWORKDAYS(DT10,DT10,Holidays!$A$6:$A$50),1)</f>
        <v>1</v>
      </c>
      <c r="DU9" s="100">
        <f>IF($AF$3,NETWORKDAYS(DU10,DU10,Holidays!$A$6:$A$50),1)</f>
        <v>1</v>
      </c>
      <c r="DV9" s="100">
        <f>IF($AF$3,NETWORKDAYS(DV10,DV10,Holidays!$A$6:$A$50),1)</f>
        <v>1</v>
      </c>
      <c r="DW9" s="100">
        <f>IF($AF$3,NETWORKDAYS(DW10,DW10,Holidays!$A$6:$A$50),1)</f>
        <v>1</v>
      </c>
      <c r="DX9" s="100">
        <f>IF($AF$3,NETWORKDAYS(DX10,DX10,Holidays!$A$6:$A$50),1)</f>
        <v>1</v>
      </c>
      <c r="DY9" s="100">
        <f>IF($AF$3,NETWORKDAYS(DY10,DY10,Holidays!$A$6:$A$50),1)</f>
        <v>1</v>
      </c>
      <c r="DZ9" s="100">
        <f>IF($AF$3,NETWORKDAYS(DZ10,DZ10,Holidays!$A$6:$A$50),1)</f>
        <v>1</v>
      </c>
      <c r="EA9" s="100">
        <f>IF($AF$3,NETWORKDAYS(EA10,EA10,Holidays!$A$6:$A$50),1)</f>
        <v>1</v>
      </c>
      <c r="EB9" s="100">
        <f>IF($AF$3,NETWORKDAYS(EB10,EB10,Holidays!$A$6:$A$50),1)</f>
        <v>1</v>
      </c>
      <c r="EC9" s="100">
        <f>IF($AF$3,NETWORKDAYS(EC10,EC10,Holidays!$A$6:$A$50),1)</f>
        <v>1</v>
      </c>
      <c r="ED9" s="100">
        <f>IF($AF$3,NETWORKDAYS(ED10,ED10,Holidays!$A$6:$A$50),1)</f>
        <v>1</v>
      </c>
      <c r="EE9" s="100">
        <f>IF($AF$3,NETWORKDAYS(EE10,EE10,Holidays!$A$6:$A$50),1)</f>
        <v>1</v>
      </c>
      <c r="EF9" s="100">
        <f>IF($AF$3,NETWORKDAYS(EF10,EF10,Holidays!$A$6:$A$50),1)</f>
        <v>1</v>
      </c>
      <c r="EG9" s="100">
        <f>IF($AF$3,NETWORKDAYS(EG10,EG10,Holidays!$A$6:$A$50),1)</f>
        <v>1</v>
      </c>
      <c r="EH9" s="100">
        <f>IF($AF$3,NETWORKDAYS(EH10,EH10,Holidays!$A$6:$A$50),1)</f>
        <v>1</v>
      </c>
      <c r="EI9" s="100">
        <f>IF($AF$3,NETWORKDAYS(EI10,EI10,Holidays!$A$6:$A$50),1)</f>
        <v>1</v>
      </c>
      <c r="EJ9" s="100">
        <f>IF($AF$3,NETWORKDAYS(EJ10,EJ10,Holidays!$A$6:$A$50),1)</f>
        <v>1</v>
      </c>
      <c r="EK9" s="100">
        <f>IF($AF$3,NETWORKDAYS(EK10,EK10,Holidays!$A$6:$A$50),1)</f>
        <v>1</v>
      </c>
      <c r="EL9" s="100">
        <f>IF($AF$3,NETWORKDAYS(EL10,EL10,Holidays!$A$6:$A$50),1)</f>
        <v>1</v>
      </c>
      <c r="EM9" s="100">
        <f>IF($AF$3,NETWORKDAYS(EM10,EM10,Holidays!$A$6:$A$50),1)</f>
        <v>1</v>
      </c>
      <c r="EN9" s="100">
        <f>IF($AF$3,NETWORKDAYS(EN10,EN10,Holidays!$A$6:$A$50),1)</f>
        <v>1</v>
      </c>
      <c r="EO9" s="100">
        <f>IF($AF$3,NETWORKDAYS(EO10,EO10,Holidays!$A$6:$A$50),1)</f>
        <v>1</v>
      </c>
      <c r="EP9" s="100">
        <f>IF($AF$3,NETWORKDAYS(EP10,EP10,Holidays!$A$6:$A$50),1)</f>
        <v>1</v>
      </c>
      <c r="EQ9" s="100">
        <f>IF($AF$3,NETWORKDAYS(EQ10,EQ10,Holidays!$A$6:$A$50),1)</f>
        <v>1</v>
      </c>
      <c r="ER9" s="100">
        <f>IF($AF$3,NETWORKDAYS(ER10,ER10,Holidays!$A$6:$A$50),1)</f>
        <v>1</v>
      </c>
      <c r="ES9" s="100">
        <f>IF($AF$3,NETWORKDAYS(ES10,ES10,Holidays!$A$6:$A$50),1)</f>
        <v>1</v>
      </c>
      <c r="ET9" s="100">
        <f>IF($AF$3,NETWORKDAYS(ET10,ET10,Holidays!$A$6:$A$50),1)</f>
        <v>1</v>
      </c>
      <c r="EU9" s="100">
        <f>IF($AF$3,NETWORKDAYS(EU10,EU10,Holidays!$A$6:$A$50),1)</f>
        <v>1</v>
      </c>
      <c r="EV9" s="100">
        <f>IF($AF$3,NETWORKDAYS(EV10,EV10,Holidays!$A$6:$A$50),1)</f>
        <v>1</v>
      </c>
      <c r="EW9" s="100">
        <f>IF($AF$3,NETWORKDAYS(EW10,EW10,Holidays!$A$6:$A$50),1)</f>
        <v>1</v>
      </c>
      <c r="EX9" s="100">
        <f>IF($AF$3,NETWORKDAYS(EX10,EX10,Holidays!$A$6:$A$50),1)</f>
        <v>1</v>
      </c>
      <c r="EY9" s="100">
        <f>IF($AF$3,NETWORKDAYS(EY10,EY10,Holidays!$A$6:$A$50),1)</f>
        <v>1</v>
      </c>
      <c r="EZ9" s="100">
        <f>IF($AF$3,NETWORKDAYS(EZ10,EZ10,Holidays!$A$6:$A$50),1)</f>
        <v>1</v>
      </c>
      <c r="FA9" s="100">
        <f>IF($AF$3,NETWORKDAYS(FA10,FA10,Holidays!$A$6:$A$50),1)</f>
        <v>1</v>
      </c>
      <c r="FB9" s="100">
        <f>IF($AF$3,NETWORKDAYS(FB10,FB10,Holidays!$A$6:$A$50),1)</f>
        <v>1</v>
      </c>
      <c r="FC9" s="100">
        <f>IF($AF$3,NETWORKDAYS(FC10,FC10,Holidays!$A$6:$A$50),1)</f>
        <v>1</v>
      </c>
      <c r="FD9" s="100">
        <f>IF($AF$3,NETWORKDAYS(FD10,FD10,Holidays!$A$6:$A$50),1)</f>
        <v>1</v>
      </c>
      <c r="FE9" s="100">
        <f>IF($AF$3,NETWORKDAYS(FE10,FE10,Holidays!$A$6:$A$50),1)</f>
        <v>1</v>
      </c>
      <c r="FF9" s="100">
        <f>IF($AF$3,NETWORKDAYS(FF10,FF10,Holidays!$A$6:$A$50),1)</f>
        <v>1</v>
      </c>
      <c r="FG9" s="100">
        <f>IF($AF$3,NETWORKDAYS(FG10,FG10,Holidays!$A$6:$A$50),1)</f>
        <v>1</v>
      </c>
      <c r="FH9" s="100">
        <f>IF($AF$3,NETWORKDAYS(FH10,FH10,Holidays!$A$6:$A$50),1)</f>
        <v>1</v>
      </c>
      <c r="FI9" s="100">
        <f>IF($AF$3,NETWORKDAYS(FI10,FI10,Holidays!$A$6:$A$50),1)</f>
        <v>1</v>
      </c>
      <c r="FJ9" s="100">
        <f>IF($AF$3,NETWORKDAYS(FJ10,FJ10,Holidays!$A$6:$A$50),1)</f>
        <v>1</v>
      </c>
      <c r="FK9" s="100">
        <f>IF($AF$3,NETWORKDAYS(FK10,FK10,Holidays!$A$6:$A$50),1)</f>
        <v>1</v>
      </c>
      <c r="FL9" s="100">
        <f>IF($AF$3,NETWORKDAYS(FL10,FL10,Holidays!$A$6:$A$50),1)</f>
        <v>1</v>
      </c>
      <c r="FM9" s="100">
        <f>IF($AF$3,NETWORKDAYS(FM10,FM10,Holidays!$A$6:$A$50),1)</f>
        <v>1</v>
      </c>
      <c r="FN9" s="100">
        <f>IF($AF$3,NETWORKDAYS(FN10,FN10,Holidays!$A$6:$A$50),1)</f>
        <v>1</v>
      </c>
      <c r="FO9" s="100">
        <f>IF($AF$3,NETWORKDAYS(FO10,FO10,Holidays!$A$6:$A$50),1)</f>
        <v>1</v>
      </c>
      <c r="FP9" s="100">
        <f>IF($AF$3,NETWORKDAYS(FP10,FP10,Holidays!$A$6:$A$50),1)</f>
        <v>1</v>
      </c>
      <c r="FQ9" s="100">
        <f>IF($AF$3,NETWORKDAYS(FQ10,FQ10,Holidays!$A$6:$A$50),1)</f>
        <v>1</v>
      </c>
      <c r="FR9" s="100">
        <f>IF($AF$3,NETWORKDAYS(FR10,FR10,Holidays!$A$6:$A$50),1)</f>
        <v>1</v>
      </c>
      <c r="FS9" s="100">
        <f>IF($AF$3,NETWORKDAYS(FS10,FS10,Holidays!$A$6:$A$50),1)</f>
        <v>1</v>
      </c>
      <c r="FT9" s="100">
        <f>IF($AF$3,NETWORKDAYS(FT10,FT10,Holidays!$A$6:$A$50),1)</f>
        <v>1</v>
      </c>
      <c r="FU9" s="100">
        <f>IF($AF$3,NETWORKDAYS(FU10,FU10,Holidays!$A$6:$A$50),1)</f>
        <v>1</v>
      </c>
      <c r="FV9" s="100">
        <f>IF($AF$3,NETWORKDAYS(FV10,FV10,Holidays!$A$6:$A$50),1)</f>
        <v>1</v>
      </c>
      <c r="FW9" s="100">
        <f>IF($AF$3,NETWORKDAYS(FW10,FW10,Holidays!$A$6:$A$50),1)</f>
        <v>1</v>
      </c>
      <c r="FX9" s="100">
        <f>IF($AF$3,NETWORKDAYS(FX10,FX10,Holidays!$A$6:$A$50),1)</f>
        <v>1</v>
      </c>
      <c r="FY9" s="100">
        <f>IF($AF$3,NETWORKDAYS(FY10,FY10,Holidays!$A$6:$A$50),1)</f>
        <v>1</v>
      </c>
      <c r="FZ9" s="100">
        <f>IF($AF$3,NETWORKDAYS(FZ10,FZ10,Holidays!$A$6:$A$50),1)</f>
        <v>1</v>
      </c>
      <c r="GA9" s="100">
        <f>IF($AF$3,NETWORKDAYS(GA10,GA10,Holidays!$A$6:$A$50),1)</f>
        <v>1</v>
      </c>
      <c r="GB9" s="100">
        <f>IF($AF$3,NETWORKDAYS(GB10,GB10,Holidays!$A$6:$A$50),1)</f>
        <v>1</v>
      </c>
      <c r="GC9" s="100">
        <f>IF($AF$3,NETWORKDAYS(GC10,GC10,Holidays!$A$6:$A$50),1)</f>
        <v>1</v>
      </c>
      <c r="GD9" s="100">
        <f>IF($AF$3,NETWORKDAYS(GD10,GD10,Holidays!$A$6:$A$50),1)</f>
        <v>1</v>
      </c>
      <c r="GE9" s="100">
        <f>IF($AF$3,NETWORKDAYS(GE10,GE10,Holidays!$A$6:$A$50),1)</f>
        <v>1</v>
      </c>
      <c r="GF9" s="100">
        <f>IF($AF$3,NETWORKDAYS(GF10,GF10,Holidays!$A$6:$A$50),1)</f>
        <v>1</v>
      </c>
      <c r="GG9" s="100">
        <f>IF($AF$3,NETWORKDAYS(GG10,GG10,Holidays!$A$6:$A$50),1)</f>
        <v>1</v>
      </c>
      <c r="GH9" s="100">
        <f>IF($AF$3,NETWORKDAYS(GH10,GH10,Holidays!$A$6:$A$50),1)</f>
        <v>1</v>
      </c>
      <c r="GI9" s="100">
        <f>IF($AF$3,NETWORKDAYS(GI10,GI10,Holidays!$A$6:$A$50),1)</f>
        <v>1</v>
      </c>
      <c r="GJ9" s="100">
        <f>IF($AF$3,NETWORKDAYS(GJ10,GJ10,Holidays!$A$6:$A$50),1)</f>
        <v>1</v>
      </c>
      <c r="GK9" s="100">
        <f>IF($AF$3,NETWORKDAYS(GK10,GK10,Holidays!$A$6:$A$50),1)</f>
        <v>1</v>
      </c>
      <c r="GL9" s="100">
        <f>IF($AF$3,NETWORKDAYS(GL10,GL10,Holidays!$A$6:$A$50),1)</f>
        <v>1</v>
      </c>
      <c r="GM9" s="100">
        <f>IF($AF$3,NETWORKDAYS(GM10,GM10,Holidays!$A$6:$A$50),1)</f>
        <v>1</v>
      </c>
      <c r="GN9" s="100">
        <f>IF($AF$3,NETWORKDAYS(GN10,GN10,Holidays!$A$6:$A$50),1)</f>
        <v>1</v>
      </c>
      <c r="GO9" s="100">
        <f>IF($AF$3,NETWORKDAYS(GO10,GO10,Holidays!$A$6:$A$50),1)</f>
        <v>1</v>
      </c>
      <c r="GP9" s="100">
        <f>IF($AF$3,NETWORKDAYS(GP10,GP10,Holidays!$A$6:$A$50),1)</f>
        <v>1</v>
      </c>
      <c r="GQ9" s="100">
        <f>IF($AF$3,NETWORKDAYS(GQ10,GQ10,Holidays!$A$6:$A$50),1)</f>
        <v>1</v>
      </c>
      <c r="GR9" s="100">
        <f>IF($AF$3,NETWORKDAYS(GR10,GR10,Holidays!$A$6:$A$50),1)</f>
        <v>1</v>
      </c>
      <c r="GS9" s="100">
        <f>IF($AF$3,NETWORKDAYS(GS10,GS10,Holidays!$A$6:$A$50),1)</f>
        <v>1</v>
      </c>
      <c r="GT9" s="100">
        <f>IF($AF$3,NETWORKDAYS(GT10,GT10,Holidays!$A$6:$A$50),1)</f>
        <v>1</v>
      </c>
      <c r="GU9" s="100">
        <f>IF($AF$3,NETWORKDAYS(GU10,GU10,Holidays!$A$6:$A$50),1)</f>
        <v>1</v>
      </c>
      <c r="GV9" s="100">
        <f>IF($AF$3,NETWORKDAYS(GV10,GV10,Holidays!$A$6:$A$50),1)</f>
        <v>1</v>
      </c>
      <c r="GW9" s="100">
        <f>IF($AF$3,NETWORKDAYS(GW10,GW10,Holidays!$A$6:$A$50),1)</f>
        <v>1</v>
      </c>
      <c r="GX9" s="100">
        <f>IF($AF$3,NETWORKDAYS(GX10,GX10,Holidays!$A$6:$A$50),1)</f>
        <v>1</v>
      </c>
      <c r="GY9" s="100">
        <f>IF($AF$3,NETWORKDAYS(GY10,GY10,Holidays!$A$6:$A$50),1)</f>
        <v>1</v>
      </c>
      <c r="GZ9" s="100">
        <f>IF($AF$3,NETWORKDAYS(GZ10,GZ10,Holidays!$A$6:$A$50),1)</f>
        <v>1</v>
      </c>
      <c r="HA9" s="100">
        <f>IF($AF$3,NETWORKDAYS(HA10,HA10,Holidays!$A$6:$A$50),1)</f>
        <v>1</v>
      </c>
      <c r="HB9" s="100">
        <f>IF($AF$3,NETWORKDAYS(HB10,HB10,Holidays!$A$6:$A$50),1)</f>
        <v>1</v>
      </c>
      <c r="HC9" s="100">
        <f>IF($AF$3,NETWORKDAYS(HC10,HC10,Holidays!$A$6:$A$50),1)</f>
        <v>1</v>
      </c>
      <c r="HD9" s="100">
        <f>IF($AF$3,NETWORKDAYS(HD10,HD10,Holidays!$A$6:$A$50),1)</f>
        <v>1</v>
      </c>
      <c r="HE9" s="100">
        <f>IF($AF$3,NETWORKDAYS(HE10,HE10,Holidays!$A$6:$A$50),1)</f>
        <v>1</v>
      </c>
      <c r="HF9" s="100">
        <f>IF($AF$3,NETWORKDAYS(HF10,HF10,Holidays!$A$6:$A$50),1)</f>
        <v>1</v>
      </c>
      <c r="HG9" s="100">
        <f>IF($AF$3,NETWORKDAYS(HG10,HG10,Holidays!$A$6:$A$50),1)</f>
        <v>1</v>
      </c>
      <c r="HH9" s="100">
        <f>IF($AF$3,NETWORKDAYS(HH10,HH10,Holidays!$A$6:$A$50),1)</f>
        <v>1</v>
      </c>
      <c r="HI9" s="100">
        <f>IF($AF$3,NETWORKDAYS(HI10,HI10,Holidays!$A$6:$A$50),1)</f>
        <v>1</v>
      </c>
      <c r="HJ9" s="100">
        <f>IF($AF$3,NETWORKDAYS(HJ10,HJ10,Holidays!$A$6:$A$50),1)</f>
        <v>1</v>
      </c>
      <c r="HK9" s="100">
        <f>IF($AF$3,NETWORKDAYS(HK10,HK10,Holidays!$A$6:$A$50),1)</f>
        <v>1</v>
      </c>
      <c r="HL9" s="100">
        <f>IF($AF$3,NETWORKDAYS(HL10,HL10,Holidays!$A$6:$A$50),1)</f>
        <v>1</v>
      </c>
      <c r="HM9" s="100">
        <f>IF($AF$3,NETWORKDAYS(HM10,HM10,Holidays!$A$6:$A$50),1)</f>
        <v>1</v>
      </c>
      <c r="HN9" s="100">
        <f>IF($AF$3,NETWORKDAYS(HN10,HN10,Holidays!$A$6:$A$50),1)</f>
        <v>1</v>
      </c>
      <c r="HO9" s="100">
        <f>IF($AF$3,NETWORKDAYS(HO10,HO10,Holidays!$A$6:$A$50),1)</f>
        <v>1</v>
      </c>
      <c r="HP9" s="100">
        <f>IF($AF$3,NETWORKDAYS(HP10,HP10,Holidays!$A$6:$A$50),1)</f>
        <v>1</v>
      </c>
      <c r="HQ9" s="100">
        <f>IF($AF$3,NETWORKDAYS(HQ10,HQ10,Holidays!$A$6:$A$50),1)</f>
        <v>1</v>
      </c>
      <c r="HR9" s="100">
        <f>IF($AF$3,NETWORKDAYS(HR10,HR10,Holidays!$A$6:$A$50),1)</f>
        <v>1</v>
      </c>
      <c r="HS9" s="100">
        <f>IF($AF$3,NETWORKDAYS(HS10,HS10,Holidays!$A$6:$A$50),1)</f>
        <v>1</v>
      </c>
      <c r="HT9" s="100">
        <f>IF($AF$3,NETWORKDAYS(HT10,HT10,Holidays!$A$6:$A$50),1)</f>
        <v>1</v>
      </c>
      <c r="HU9" s="100">
        <f>IF($AF$3,NETWORKDAYS(HU10,HU10,Holidays!$A$6:$A$50),1)</f>
        <v>1</v>
      </c>
      <c r="HV9" s="100">
        <f>IF($AF$3,NETWORKDAYS(HV10,HV10,Holidays!$A$6:$A$50),1)</f>
        <v>1</v>
      </c>
      <c r="HW9" s="100">
        <f>IF($AF$3,NETWORKDAYS(HW10,HW10,Holidays!$A$6:$A$50),1)</f>
        <v>1</v>
      </c>
      <c r="HX9" s="100">
        <f>IF($AF$3,NETWORKDAYS(HX10,HX10,Holidays!$A$6:$A$50),1)</f>
        <v>1</v>
      </c>
      <c r="HY9" s="100">
        <f>IF($AF$3,NETWORKDAYS(HY10,HY10,Holidays!$A$6:$A$50),1)</f>
        <v>1</v>
      </c>
      <c r="HZ9" s="100">
        <f>IF($AF$3,NETWORKDAYS(HZ10,HZ10,Holidays!$A$6:$A$50),1)</f>
        <v>1</v>
      </c>
      <c r="IA9" s="100">
        <f>IF($AF$3,NETWORKDAYS(IA10,IA10,Holidays!$A$6:$A$50),1)</f>
        <v>1</v>
      </c>
      <c r="IB9" s="100">
        <f>IF($AF$3,NETWORKDAYS(IB10,IB10,Holidays!$A$6:$A$50),1)</f>
        <v>1</v>
      </c>
      <c r="IC9" s="100">
        <f>IF($AF$3,NETWORKDAYS(IC10,IC10,Holidays!$A$6:$A$50),1)</f>
        <v>1</v>
      </c>
      <c r="ID9" s="100">
        <f>IF($AF$3,NETWORKDAYS(ID10,ID10,Holidays!$A$6:$A$50),1)</f>
        <v>1</v>
      </c>
      <c r="IE9" s="100">
        <f>IF($AF$3,NETWORKDAYS(IE10,IE10,Holidays!$A$6:$A$50),1)</f>
        <v>1</v>
      </c>
      <c r="IF9" s="100">
        <f>IF($AF$3,NETWORKDAYS(IF10,IF10,Holidays!$A$6:$A$50),1)</f>
        <v>1</v>
      </c>
      <c r="IG9" s="100">
        <f>IF($AF$3,NETWORKDAYS(IG10,IG10,Holidays!$A$6:$A$50),1)</f>
        <v>1</v>
      </c>
      <c r="IH9" s="100">
        <f>IF($AF$3,NETWORKDAYS(IH10,IH10,Holidays!$A$6:$A$50),1)</f>
        <v>1</v>
      </c>
      <c r="II9" s="100">
        <f>IF($AF$3,NETWORKDAYS(II10,II10,Holidays!$A$6:$A$50),1)</f>
        <v>1</v>
      </c>
      <c r="IJ9" s="100">
        <f>IF($AF$3,NETWORKDAYS(IJ10,IJ10,Holidays!$A$6:$A$50),1)</f>
        <v>1</v>
      </c>
      <c r="IK9" s="100">
        <f>IF($AF$3,NETWORKDAYS(IK10,IK10,Holidays!$A$6:$A$50),1)</f>
        <v>1</v>
      </c>
      <c r="IL9" s="100">
        <f>IF($AF$3,NETWORKDAYS(IL10,IL10,Holidays!$A$6:$A$50),1)</f>
        <v>1</v>
      </c>
      <c r="IM9" s="100">
        <f>IF($AF$3,NETWORKDAYS(IM10,IM10,Holidays!$A$6:$A$50),1)</f>
        <v>1</v>
      </c>
      <c r="IN9" s="100">
        <f>IF($AF$3,NETWORKDAYS(IN10,IN10,Holidays!$A$6:$A$50),1)</f>
        <v>1</v>
      </c>
      <c r="IO9" s="100">
        <f>IF($AF$3,NETWORKDAYS(IO10,IO10,Holidays!$A$6:$A$50),1)</f>
        <v>1</v>
      </c>
      <c r="IP9" s="100">
        <f>IF($AF$3,NETWORKDAYS(IP10,IP10,Holidays!$A$6:$A$50),1)</f>
        <v>1</v>
      </c>
      <c r="IQ9" s="100">
        <f>IF($AF$3,NETWORKDAYS(IQ10,IQ10,Holidays!$A$6:$A$50),1)</f>
        <v>1</v>
      </c>
      <c r="IR9" s="100">
        <f>IF($AF$3,NETWORKDAYS(IR10,IR10,Holidays!$A$6:$A$50),1)</f>
        <v>1</v>
      </c>
      <c r="IS9" s="100">
        <f>IF($AF$3,NETWORKDAYS(IS10,IS10,Holidays!$A$6:$A$50),1)</f>
        <v>1</v>
      </c>
      <c r="IT9" s="100">
        <f>IF($AF$3,NETWORKDAYS(IT10,IT10,Holidays!$A$6:$A$50),1)</f>
        <v>1</v>
      </c>
      <c r="IU9" s="100">
        <f>IF($AF$3,NETWORKDAYS(IU10,IU10,Holidays!$A$6:$A$50),1)</f>
        <v>1</v>
      </c>
      <c r="IV9" s="100">
        <f>IF($AF$3,NETWORKDAYS(IV10,IV10,Holidays!$A$6:$A$50),1)</f>
        <v>1</v>
      </c>
      <c r="IW9" s="100">
        <f>IF($AF$3,NETWORKDAYS(IW10,IW10,Holidays!$A$6:$A$50),1)</f>
        <v>1</v>
      </c>
      <c r="IX9" s="100">
        <f>IF($AF$3,NETWORKDAYS(IX10,IX10,Holidays!$A$6:$A$50),1)</f>
        <v>1</v>
      </c>
      <c r="IY9" s="100">
        <f>IF($AF$3,NETWORKDAYS(IY10,IY10,Holidays!$A$6:$A$50),1)</f>
        <v>1</v>
      </c>
      <c r="IZ9" s="100">
        <f>IF($AF$3,NETWORKDAYS(IZ10,IZ10,Holidays!$A$6:$A$50),1)</f>
        <v>1</v>
      </c>
      <c r="JA9" s="100">
        <f>IF($AF$3,NETWORKDAYS(JA10,JA10,Holidays!$A$6:$A$50),1)</f>
        <v>1</v>
      </c>
      <c r="JB9" s="100">
        <f>IF($AF$3,NETWORKDAYS(JB10,JB10,Holidays!$A$6:$A$50),1)</f>
        <v>1</v>
      </c>
      <c r="JC9" s="100">
        <f>IF($AF$3,NETWORKDAYS(JC10,JC10,Holidays!$A$6:$A$50),1)</f>
        <v>1</v>
      </c>
      <c r="JD9" s="100">
        <f>IF($AF$3,NETWORKDAYS(JD10,JD10,Holidays!$A$6:$A$50),1)</f>
        <v>1</v>
      </c>
      <c r="JE9" s="100">
        <f>IF($AF$3,NETWORKDAYS(JE10,JE10,Holidays!$A$6:$A$50),1)</f>
        <v>1</v>
      </c>
      <c r="JF9" s="100">
        <f>IF($AF$3,NETWORKDAYS(JF10,JF10,Holidays!$A$6:$A$50),1)</f>
        <v>1</v>
      </c>
      <c r="JG9" s="100">
        <f>IF($AF$3,NETWORKDAYS(JG10,JG10,Holidays!$A$6:$A$50),1)</f>
        <v>1</v>
      </c>
      <c r="JH9" s="100">
        <f>IF($AF$3,NETWORKDAYS(JH10,JH10,Holidays!$A$6:$A$50),1)</f>
        <v>1</v>
      </c>
      <c r="JI9" s="100">
        <f>IF($AF$3,NETWORKDAYS(JI10,JI10,Holidays!$A$6:$A$50),1)</f>
        <v>1</v>
      </c>
      <c r="JJ9" s="100">
        <f>IF($AF$3,NETWORKDAYS(JJ10,JJ10,Holidays!$A$6:$A$50),1)</f>
        <v>1</v>
      </c>
      <c r="JK9" s="100">
        <f>IF($AF$3,NETWORKDAYS(JK10,JK10,Holidays!$A$6:$A$50),1)</f>
        <v>1</v>
      </c>
      <c r="JL9" s="100">
        <f>IF($AF$3,NETWORKDAYS(JL10,JL10,Holidays!$A$6:$A$50),1)</f>
        <v>1</v>
      </c>
      <c r="JM9" s="100">
        <f>IF($AF$3,NETWORKDAYS(JM10,JM10,Holidays!$A$6:$A$50),1)</f>
        <v>1</v>
      </c>
      <c r="JN9" s="100">
        <f>IF($AF$3,NETWORKDAYS(JN10,JN10,Holidays!$A$6:$A$50),1)</f>
        <v>1</v>
      </c>
      <c r="JO9" s="100">
        <f>IF($AF$3,NETWORKDAYS(JO10,JO10,Holidays!$A$6:$A$50),1)</f>
        <v>1</v>
      </c>
      <c r="JP9" s="100">
        <f>IF($AF$3,NETWORKDAYS(JP10,JP10,Holidays!$A$6:$A$50),1)</f>
        <v>1</v>
      </c>
      <c r="JQ9" s="100">
        <f>IF($AF$3,NETWORKDAYS(JQ10,JQ10,Holidays!$A$6:$A$50),1)</f>
        <v>1</v>
      </c>
      <c r="JR9" s="100">
        <f>IF($AF$3,NETWORKDAYS(JR10,JR10,Holidays!$A$6:$A$50),1)</f>
        <v>1</v>
      </c>
      <c r="JS9" s="100">
        <f>IF($AF$3,NETWORKDAYS(JS10,JS10,Holidays!$A$6:$A$50),1)</f>
        <v>1</v>
      </c>
      <c r="JT9" s="100">
        <f>IF($AF$3,NETWORKDAYS(JT10,JT10,Holidays!$A$6:$A$50),1)</f>
        <v>1</v>
      </c>
      <c r="JU9" s="100">
        <f>IF($AF$3,NETWORKDAYS(JU10,JU10,Holidays!$A$6:$A$50),1)</f>
        <v>1</v>
      </c>
      <c r="JV9" s="100">
        <f>IF($AF$3,NETWORKDAYS(JV10,JV10,Holidays!$A$6:$A$50),1)</f>
        <v>1</v>
      </c>
      <c r="JW9" s="100">
        <f>IF($AF$3,NETWORKDAYS(JW10,JW10,Holidays!$A$6:$A$50),1)</f>
        <v>1</v>
      </c>
      <c r="JX9" s="100">
        <f>IF($AF$3,NETWORKDAYS(JX10,JX10,Holidays!$A$6:$A$50),1)</f>
        <v>1</v>
      </c>
      <c r="JY9" s="100">
        <f>IF($AF$3,NETWORKDAYS(JY10,JY10,Holidays!$A$6:$A$50),1)</f>
        <v>1</v>
      </c>
      <c r="JZ9" s="100">
        <f>IF($AF$3,NETWORKDAYS(JZ10,JZ10,Holidays!$A$6:$A$50),1)</f>
        <v>1</v>
      </c>
      <c r="KA9" s="100">
        <f>IF($AF$3,NETWORKDAYS(KA10,KA10,Holidays!$A$6:$A$50),1)</f>
        <v>1</v>
      </c>
      <c r="KB9" s="100">
        <f>IF($AF$3,NETWORKDAYS(KB10,KB10,Holidays!$A$6:$A$50),1)</f>
        <v>1</v>
      </c>
      <c r="KC9" s="100">
        <f>IF($AF$3,NETWORKDAYS(KC10,KC10,Holidays!$A$6:$A$50),1)</f>
        <v>1</v>
      </c>
      <c r="KD9" s="100">
        <f>IF($AF$3,NETWORKDAYS(KD10,KD10,Holidays!$A$6:$A$50),1)</f>
        <v>1</v>
      </c>
      <c r="KE9" s="100">
        <f>IF($AF$3,NETWORKDAYS(KE10,KE10,Holidays!$A$6:$A$50),1)</f>
        <v>1</v>
      </c>
      <c r="KF9" s="100">
        <f>IF($AF$3,NETWORKDAYS(KF10,KF10,Holidays!$A$6:$A$50),1)</f>
        <v>1</v>
      </c>
      <c r="KG9" s="100">
        <f>IF($AF$3,NETWORKDAYS(KG10,KG10,Holidays!$A$6:$A$50),1)</f>
        <v>1</v>
      </c>
      <c r="KH9" s="100">
        <f>IF($AF$3,NETWORKDAYS(KH10,KH10,Holidays!$A$6:$A$50),1)</f>
        <v>1</v>
      </c>
      <c r="KI9" s="100">
        <f>IF($AF$3,NETWORKDAYS(KI10,KI10,Holidays!$A$6:$A$50),1)</f>
        <v>1</v>
      </c>
      <c r="KJ9" s="100">
        <f>IF($AF$3,NETWORKDAYS(KJ10,KJ10,Holidays!$A$6:$A$50),1)</f>
        <v>1</v>
      </c>
      <c r="KK9" s="100">
        <f>IF($AF$3,NETWORKDAYS(KK10,KK10,Holidays!$A$6:$A$50),1)</f>
        <v>1</v>
      </c>
      <c r="KL9" s="100">
        <f>IF($AF$3,NETWORKDAYS(KL10,KL10,Holidays!$A$6:$A$50),1)</f>
        <v>1</v>
      </c>
      <c r="KM9" s="100">
        <f>IF($AF$3,NETWORKDAYS(KM10,KM10,Holidays!$A$6:$A$50),1)</f>
        <v>1</v>
      </c>
      <c r="KN9" s="100">
        <f>IF($AF$3,NETWORKDAYS(KN10,KN10,Holidays!$A$6:$A$50),1)</f>
        <v>1</v>
      </c>
      <c r="KO9" s="100">
        <f>IF($AF$3,NETWORKDAYS(KO10,KO10,Holidays!$A$6:$A$50),1)</f>
        <v>1</v>
      </c>
      <c r="KP9" s="100">
        <f>IF($AF$3,NETWORKDAYS(KP10,KP10,Holidays!$A$6:$A$50),1)</f>
        <v>1</v>
      </c>
      <c r="KQ9" s="100">
        <f>IF($AF$3,NETWORKDAYS(KQ10,KQ10,Holidays!$A$6:$A$50),1)</f>
        <v>1</v>
      </c>
      <c r="KR9" s="100">
        <f>IF($AF$3,NETWORKDAYS(KR10,KR10,Holidays!$A$6:$A$50),1)</f>
        <v>1</v>
      </c>
      <c r="KS9" s="100">
        <f>IF($AF$3,NETWORKDAYS(KS10,KS10,Holidays!$A$6:$A$50),1)</f>
        <v>1</v>
      </c>
      <c r="KT9" s="100">
        <f>IF($AF$3,NETWORKDAYS(KT10,KT10,Holidays!$A$6:$A$50),1)</f>
        <v>1</v>
      </c>
      <c r="KU9" s="100">
        <f>IF($AF$3,NETWORKDAYS(KU10,KU10,Holidays!$A$6:$A$50),1)</f>
        <v>1</v>
      </c>
      <c r="KV9" s="100">
        <f>IF($AF$3,NETWORKDAYS(KV10,KV10,Holidays!$A$6:$A$50),1)</f>
        <v>1</v>
      </c>
      <c r="KW9" s="100">
        <f>IF($AF$3,NETWORKDAYS(KW10,KW10,Holidays!$A$6:$A$50),1)</f>
        <v>1</v>
      </c>
      <c r="KX9" s="100">
        <f>IF($AF$3,NETWORKDAYS(KX10,KX10,Holidays!$A$6:$A$50),1)</f>
        <v>1</v>
      </c>
      <c r="KY9" s="100">
        <f>IF($AF$3,NETWORKDAYS(KY10,KY10,Holidays!$A$6:$A$50),1)</f>
        <v>1</v>
      </c>
      <c r="KZ9" s="100">
        <f>IF($AF$3,NETWORKDAYS(KZ10,KZ10,Holidays!$A$6:$A$50),1)</f>
        <v>1</v>
      </c>
      <c r="LA9" s="100">
        <f>IF($AF$3,NETWORKDAYS(LA10,LA10,Holidays!$A$6:$A$50),1)</f>
        <v>1</v>
      </c>
      <c r="LB9" s="100">
        <f>IF($AF$3,NETWORKDAYS(LB10,LB10,Holidays!$A$6:$A$50),1)</f>
        <v>1</v>
      </c>
      <c r="LC9" s="100">
        <f>IF($AF$3,NETWORKDAYS(LC10,LC10,Holidays!$A$6:$A$50),1)</f>
        <v>1</v>
      </c>
      <c r="LD9" s="100">
        <f>IF($AF$3,NETWORKDAYS(LD10,LD10,Holidays!$A$6:$A$50),1)</f>
        <v>1</v>
      </c>
      <c r="LE9" s="100">
        <f>IF($AF$3,NETWORKDAYS(LE10,LE10,Holidays!$A$6:$A$50),1)</f>
        <v>1</v>
      </c>
      <c r="LF9" s="100">
        <f>IF($AF$3,NETWORKDAYS(LF10,LF10,Holidays!$A$6:$A$50),1)</f>
        <v>1</v>
      </c>
      <c r="LG9" s="100">
        <f>IF($AF$3,NETWORKDAYS(LG10,LG10,Holidays!$A$6:$A$50),1)</f>
        <v>1</v>
      </c>
      <c r="LH9" s="100">
        <f>IF($AF$3,NETWORKDAYS(LH10,LH10,Holidays!$A$6:$A$50),1)</f>
        <v>1</v>
      </c>
      <c r="LI9" s="100">
        <f>IF($AF$3,NETWORKDAYS(LI10,LI10,Holidays!$A$6:$A$50),1)</f>
        <v>1</v>
      </c>
      <c r="LJ9" s="100">
        <f>IF($AF$3,NETWORKDAYS(LJ10,LJ10,Holidays!$A$6:$A$50),1)</f>
        <v>1</v>
      </c>
      <c r="LK9" s="100">
        <f>IF($AF$3,NETWORKDAYS(LK10,LK10,Holidays!$A$6:$A$50),1)</f>
        <v>1</v>
      </c>
      <c r="LL9" s="100">
        <f>IF($AF$3,NETWORKDAYS(LL10,LL10,Holidays!$A$6:$A$50),1)</f>
        <v>1</v>
      </c>
      <c r="LM9" s="100">
        <f>IF($AF$3,NETWORKDAYS(LM10,LM10,Holidays!$A$6:$A$50),1)</f>
        <v>1</v>
      </c>
      <c r="LN9" s="100">
        <f>IF($AF$3,NETWORKDAYS(LN10,LN10,Holidays!$A$6:$A$50),1)</f>
        <v>1</v>
      </c>
      <c r="LO9" s="100">
        <f>IF($AF$3,NETWORKDAYS(LO10,LO10,Holidays!$A$6:$A$50),1)</f>
        <v>1</v>
      </c>
      <c r="LP9" s="100">
        <f>IF($AF$3,NETWORKDAYS(LP10,LP10,Holidays!$A$6:$A$50),1)</f>
        <v>1</v>
      </c>
      <c r="LQ9" s="100">
        <f>IF($AF$3,NETWORKDAYS(LQ10,LQ10,Holidays!$A$6:$A$50),1)</f>
        <v>1</v>
      </c>
      <c r="LR9" s="100">
        <f>IF($AF$3,NETWORKDAYS(LR10,LR10,Holidays!$A$6:$A$50),1)</f>
        <v>1</v>
      </c>
      <c r="LS9" s="100">
        <f>IF($AF$3,NETWORKDAYS(LS10,LS10,Holidays!$A$6:$A$50),1)</f>
        <v>1</v>
      </c>
      <c r="LT9" s="100">
        <f>IF($AF$3,NETWORKDAYS(LT10,LT10,Holidays!$A$6:$A$50),1)</f>
        <v>1</v>
      </c>
      <c r="LU9" s="100">
        <f>IF($AF$3,NETWORKDAYS(LU10,LU10,Holidays!$A$6:$A$50),1)</f>
        <v>1</v>
      </c>
      <c r="LV9" s="100">
        <f>IF($AF$3,NETWORKDAYS(LV10,LV10,Holidays!$A$6:$A$50),1)</f>
        <v>1</v>
      </c>
      <c r="LW9" s="100">
        <f>IF($AF$3,NETWORKDAYS(LW10,LW10,Holidays!$A$6:$A$50),1)</f>
        <v>1</v>
      </c>
      <c r="LX9" s="100">
        <f>IF($AF$3,NETWORKDAYS(LX10,LX10,Holidays!$A$6:$A$50),1)</f>
        <v>1</v>
      </c>
      <c r="LY9" s="100">
        <f>IF($AF$3,NETWORKDAYS(LY10,LY10,Holidays!$A$6:$A$50),1)</f>
        <v>1</v>
      </c>
      <c r="LZ9" s="100">
        <f>IF($AF$3,NETWORKDAYS(LZ10,LZ10,Holidays!$A$6:$A$50),1)</f>
        <v>1</v>
      </c>
      <c r="MA9" s="100">
        <f>IF($AF$3,NETWORKDAYS(MA10,MA10,Holidays!$A$6:$A$50),1)</f>
        <v>1</v>
      </c>
      <c r="MB9" s="100">
        <f>IF($AF$3,NETWORKDAYS(MB10,MB10,Holidays!$A$6:$A$50),1)</f>
        <v>1</v>
      </c>
      <c r="MC9" s="100">
        <f>IF($AF$3,NETWORKDAYS(MC10,MC10,Holidays!$A$6:$A$50),1)</f>
        <v>1</v>
      </c>
      <c r="MD9" s="100">
        <f>IF($AF$3,NETWORKDAYS(MD10,MD10,Holidays!$A$6:$A$50),1)</f>
        <v>1</v>
      </c>
      <c r="ME9" s="100">
        <f>IF($AF$3,NETWORKDAYS(ME10,ME10,Holidays!$A$6:$A$50),1)</f>
        <v>1</v>
      </c>
      <c r="MF9" s="100">
        <f>IF($AF$3,NETWORKDAYS(MF10,MF10,Holidays!$A$6:$A$50),1)</f>
        <v>1</v>
      </c>
      <c r="MG9" s="100">
        <f>IF($AF$3,NETWORKDAYS(MG10,MG10,Holidays!$A$6:$A$50),1)</f>
        <v>1</v>
      </c>
      <c r="MH9" s="100">
        <f>IF($AF$3,NETWORKDAYS(MH10,MH10,Holidays!$A$6:$A$50),1)</f>
        <v>1</v>
      </c>
      <c r="MI9" s="100">
        <f>IF($AF$3,NETWORKDAYS(MI10,MI10,Holidays!$A$6:$A$50),1)</f>
        <v>1</v>
      </c>
      <c r="MJ9" s="100">
        <f>IF($AF$3,NETWORKDAYS(MJ10,MJ10,Holidays!$A$6:$A$50),1)</f>
        <v>1</v>
      </c>
      <c r="MK9" s="100">
        <f>IF($AF$3,NETWORKDAYS(MK10,MK10,Holidays!$A$6:$A$50),1)</f>
        <v>1</v>
      </c>
      <c r="ML9" s="100">
        <f>IF($AF$3,NETWORKDAYS(ML10,ML10,Holidays!$A$6:$A$50),1)</f>
        <v>1</v>
      </c>
      <c r="MM9" s="100">
        <f>IF($AF$3,NETWORKDAYS(MM10,MM10,Holidays!$A$6:$A$50),1)</f>
        <v>1</v>
      </c>
      <c r="MN9" s="100">
        <f>IF($AF$3,NETWORKDAYS(MN10,MN10,Holidays!$A$6:$A$50),1)</f>
        <v>1</v>
      </c>
      <c r="MO9" s="100">
        <f>IF($AF$3,NETWORKDAYS(MO10,MO10,Holidays!$A$6:$A$50),1)</f>
        <v>1</v>
      </c>
      <c r="MP9" s="100">
        <f>IF($AF$3,NETWORKDAYS(MP10,MP10,Holidays!$A$6:$A$50),1)</f>
        <v>1</v>
      </c>
      <c r="MQ9" s="100">
        <f>IF($AF$3,NETWORKDAYS(MQ10,MQ10,Holidays!$A$6:$A$50),1)</f>
        <v>1</v>
      </c>
      <c r="MR9" s="100">
        <f>IF($AF$3,NETWORKDAYS(MR10,MR10,Holidays!$A$6:$A$50),1)</f>
        <v>1</v>
      </c>
      <c r="MS9" s="100">
        <f>IF($AF$3,NETWORKDAYS(MS10,MS10,Holidays!$A$6:$A$50),1)</f>
        <v>1</v>
      </c>
      <c r="MT9" s="100">
        <f>IF($AF$3,NETWORKDAYS(MT10,MT10,Holidays!$A$6:$A$50),1)</f>
        <v>1</v>
      </c>
      <c r="MU9" s="100">
        <f>IF($AF$3,NETWORKDAYS(MU10,MU10,Holidays!$A$6:$A$50),1)</f>
        <v>1</v>
      </c>
      <c r="MV9" s="100">
        <f>IF($AF$3,NETWORKDAYS(MV10,MV10,Holidays!$A$6:$A$50),1)</f>
        <v>1</v>
      </c>
      <c r="MW9" s="100">
        <f>IF($AF$3,NETWORKDAYS(MW10,MW10,Holidays!$A$6:$A$50),1)</f>
        <v>1</v>
      </c>
      <c r="MX9" s="100">
        <f>IF($AF$3,NETWORKDAYS(MX10,MX10,Holidays!$A$6:$A$50),1)</f>
        <v>1</v>
      </c>
      <c r="MY9" s="100">
        <f>IF($AF$3,NETWORKDAYS(MY10,MY10,Holidays!$A$6:$A$50),1)</f>
        <v>1</v>
      </c>
      <c r="MZ9" s="100">
        <f>IF($AF$3,NETWORKDAYS(MZ10,MZ10,Holidays!$A$6:$A$50),1)</f>
        <v>1</v>
      </c>
      <c r="NA9" s="100">
        <f>IF($AF$3,NETWORKDAYS(NA10,NA10,Holidays!$A$6:$A$50),1)</f>
        <v>1</v>
      </c>
      <c r="NB9" s="100">
        <f>IF($AF$3,NETWORKDAYS(NB10,NB10,Holidays!$A$6:$A$50),1)</f>
        <v>1</v>
      </c>
      <c r="NC9" s="100">
        <f>IF($AF$3,NETWORKDAYS(NC10,NC10,Holidays!$A$6:$A$50),1)</f>
        <v>1</v>
      </c>
      <c r="ND9" s="100">
        <f>IF($AF$3,NETWORKDAYS(ND10,ND10,Holidays!$A$6:$A$50),1)</f>
        <v>1</v>
      </c>
      <c r="NE9" s="100">
        <f>IF($AF$3,NETWORKDAYS(NE10,NE10,Holidays!$A$6:$A$50),1)</f>
        <v>1</v>
      </c>
      <c r="NF9" s="100">
        <f>IF($AF$3,NETWORKDAYS(NF10,NF10,Holidays!$A$6:$A$50),1)</f>
        <v>1</v>
      </c>
      <c r="NG9" s="100">
        <f>IF($AF$3,NETWORKDAYS(NG10,NG10,Holidays!$A$6:$A$50),1)</f>
        <v>1</v>
      </c>
      <c r="NH9" s="100">
        <f>IF($AF$3,NETWORKDAYS(NH10,NH10,Holidays!$A$6:$A$50),1)</f>
        <v>1</v>
      </c>
      <c r="NI9" s="100">
        <f>IF($AF$3,NETWORKDAYS(NI10,NI10,Holidays!$A$6:$A$50),1)</f>
        <v>1</v>
      </c>
      <c r="NJ9" s="100">
        <f>IF($AF$3,NETWORKDAYS(NJ10,NJ10,Holidays!$A$6:$A$50),1)</f>
        <v>1</v>
      </c>
      <c r="NK9" s="100">
        <f>IF($AF$3,NETWORKDAYS(NK10,NK10,Holidays!$A$6:$A$50),1)</f>
        <v>1</v>
      </c>
      <c r="NL9" s="100">
        <f>IF($AF$3,NETWORKDAYS(NL10,NL10,Holidays!$A$6:$A$50),1)</f>
        <v>1</v>
      </c>
      <c r="NM9" s="100">
        <f>IF($AF$3,NETWORKDAYS(NM10,NM10,Holidays!$A$6:$A$50),1)</f>
        <v>1</v>
      </c>
      <c r="NN9" s="100">
        <f>IF($AF$3,NETWORKDAYS(NN10,NN10,Holidays!$A$6:$A$50),1)</f>
        <v>1</v>
      </c>
      <c r="NO9" s="100">
        <f>IF($AF$3,NETWORKDAYS(NO10,NO10,Holidays!$A$6:$A$50),1)</f>
        <v>1</v>
      </c>
      <c r="NP9" s="100">
        <f>IF($AF$3,NETWORKDAYS(NP10,NP10,Holidays!$A$6:$A$50),1)</f>
        <v>1</v>
      </c>
      <c r="NQ9" s="100">
        <f>IF($AF$3,NETWORKDAYS(NQ10,NQ10,Holidays!$A$6:$A$50),1)</f>
        <v>1</v>
      </c>
      <c r="NR9" s="100">
        <f>IF($AF$3,NETWORKDAYS(NR10,NR10,Holidays!$A$6:$A$50),1)</f>
        <v>1</v>
      </c>
      <c r="NS9" s="100">
        <f>IF($AF$3,NETWORKDAYS(NS10,NS10,Holidays!$A$6:$A$50),1)</f>
        <v>1</v>
      </c>
      <c r="NT9" s="100">
        <f>IF($AF$3,NETWORKDAYS(NT10,NT10,Holidays!$A$6:$A$50),1)</f>
        <v>1</v>
      </c>
      <c r="NU9" s="100">
        <f>IF($AF$3,NETWORKDAYS(NU10,NU10,Holidays!$A$6:$A$50),1)</f>
        <v>1</v>
      </c>
      <c r="NV9" s="100">
        <f>IF($AF$3,NETWORKDAYS(NV10,NV10,Holidays!$A$6:$A$50),1)</f>
        <v>1</v>
      </c>
      <c r="NW9" s="100">
        <f>IF($AF$3,NETWORKDAYS(NW10,NW10,Holidays!$A$6:$A$50),1)</f>
        <v>1</v>
      </c>
      <c r="NX9" s="100">
        <f>IF($AF$3,NETWORKDAYS(NX10,NX10,Holidays!$A$6:$A$50),1)</f>
        <v>1</v>
      </c>
      <c r="NY9" s="100">
        <f>IF($AF$3,NETWORKDAYS(NY10,NY10,Holidays!$A$6:$A$50),1)</f>
        <v>1</v>
      </c>
      <c r="NZ9" s="100">
        <f>IF($AF$3,NETWORKDAYS(NZ10,NZ10,Holidays!$A$6:$A$50),1)</f>
        <v>1</v>
      </c>
      <c r="OA9" s="100">
        <f>IF($AF$3,NETWORKDAYS(OA10,OA10,Holidays!$A$6:$A$50),1)</f>
        <v>1</v>
      </c>
      <c r="OB9" s="100">
        <f>IF($AF$3,NETWORKDAYS(OB10,OB10,Holidays!$A$6:$A$50),1)</f>
        <v>1</v>
      </c>
      <c r="OC9" s="100">
        <f>IF($AF$3,NETWORKDAYS(OC10,OC10,Holidays!$A$6:$A$50),1)</f>
        <v>1</v>
      </c>
      <c r="OD9" s="100">
        <f>IF($AF$3,NETWORKDAYS(OD10,OD10,Holidays!$A$6:$A$50),1)</f>
        <v>1</v>
      </c>
      <c r="OE9" s="100">
        <f>IF($AF$3,NETWORKDAYS(OE10,OE10,Holidays!$A$6:$A$50),1)</f>
        <v>1</v>
      </c>
      <c r="OF9" s="100">
        <f>IF($AF$3,NETWORKDAYS(OF10,OF10,Holidays!$A$6:$A$50),1)</f>
        <v>1</v>
      </c>
      <c r="OG9" s="100">
        <f>IF($AF$3,NETWORKDAYS(OG10,OG10,Holidays!$A$6:$A$50),1)</f>
        <v>1</v>
      </c>
      <c r="OH9" s="100">
        <f>IF($AF$3,NETWORKDAYS(OH10,OH10,Holidays!$A$6:$A$50),1)</f>
        <v>1</v>
      </c>
      <c r="OI9" s="100">
        <f>IF($AF$3,NETWORKDAYS(OI10,OI10,Holidays!$A$6:$A$50),1)</f>
        <v>1</v>
      </c>
      <c r="OJ9" s="100">
        <f>IF($AF$3,NETWORKDAYS(OJ10,OJ10,Holidays!$A$6:$A$50),1)</f>
        <v>1</v>
      </c>
      <c r="OK9" s="100">
        <f>IF($AF$3,NETWORKDAYS(OK10,OK10,Holidays!$A$6:$A$50),1)</f>
        <v>1</v>
      </c>
      <c r="OL9" s="100">
        <f>IF($AF$3,NETWORKDAYS(OL10,OL10,Holidays!$A$6:$A$50),1)</f>
        <v>1</v>
      </c>
      <c r="OM9" s="100">
        <f>IF($AF$3,NETWORKDAYS(OM10,OM10,Holidays!$A$6:$A$50),1)</f>
        <v>1</v>
      </c>
      <c r="ON9" s="100">
        <f>IF($AF$3,NETWORKDAYS(ON10,ON10,Holidays!$A$6:$A$50),1)</f>
        <v>1</v>
      </c>
      <c r="OO9" s="100">
        <f>IF($AF$3,NETWORKDAYS(OO10,OO10,Holidays!$A$6:$A$50),1)</f>
        <v>1</v>
      </c>
      <c r="OP9" s="100">
        <f>IF($AF$3,NETWORKDAYS(OP10,OP10,Holidays!$A$6:$A$50),1)</f>
        <v>1</v>
      </c>
      <c r="OQ9" s="100">
        <f>IF($AF$3,NETWORKDAYS(OQ10,OQ10,Holidays!$A$6:$A$50),1)</f>
        <v>1</v>
      </c>
      <c r="OR9" s="100">
        <f>IF($AF$3,NETWORKDAYS(OR10,OR10,Holidays!$A$6:$A$50),1)</f>
        <v>1</v>
      </c>
      <c r="OS9" s="100">
        <f>IF($AF$3,NETWORKDAYS(OS10,OS10,Holidays!$A$6:$A$50),1)</f>
        <v>1</v>
      </c>
      <c r="OT9" s="100">
        <f>IF($AF$3,NETWORKDAYS(OT10,OT10,Holidays!$A$6:$A$50),1)</f>
        <v>1</v>
      </c>
      <c r="OU9" s="100">
        <f>IF($AF$3,NETWORKDAYS(OU10,OU10,Holidays!$A$6:$A$50),1)</f>
        <v>1</v>
      </c>
      <c r="OV9" s="100">
        <f>IF($AF$3,NETWORKDAYS(OV10,OV10,Holidays!$A$6:$A$50),1)</f>
        <v>1</v>
      </c>
      <c r="OW9" s="100">
        <f>IF($AF$3,NETWORKDAYS(OW10,OW10,Holidays!$A$6:$A$50),1)</f>
        <v>1</v>
      </c>
      <c r="OX9" s="100">
        <f>IF($AF$3,NETWORKDAYS(OX10,OX10,Holidays!$A$6:$A$50),1)</f>
        <v>1</v>
      </c>
      <c r="OY9" s="100">
        <f>IF($AF$3,NETWORKDAYS(OY10,OY10,Holidays!$A$6:$A$50),1)</f>
        <v>1</v>
      </c>
      <c r="OZ9" s="100">
        <f>IF($AF$3,NETWORKDAYS(OZ10,OZ10,Holidays!$A$6:$A$50),1)</f>
        <v>1</v>
      </c>
      <c r="PA9" s="100">
        <f>IF($AF$3,NETWORKDAYS(PA10,PA10,Holidays!$A$6:$A$50),1)</f>
        <v>1</v>
      </c>
      <c r="PB9" s="100">
        <f>IF($AF$3,NETWORKDAYS(PB10,PB10,Holidays!$A$6:$A$50),1)</f>
        <v>1</v>
      </c>
      <c r="PC9" s="100">
        <f>IF($AF$3,NETWORKDAYS(PC10,PC10,Holidays!$A$6:$A$50),1)</f>
        <v>1</v>
      </c>
      <c r="PD9" s="100">
        <f>IF($AF$3,NETWORKDAYS(PD10,PD10,Holidays!$A$6:$A$50),1)</f>
        <v>1</v>
      </c>
      <c r="PE9" s="100">
        <f>IF($AF$3,NETWORKDAYS(PE10,PE10,Holidays!$A$6:$A$50),1)</f>
        <v>1</v>
      </c>
      <c r="PF9" s="100">
        <f>IF($AF$3,NETWORKDAYS(PF10,PF10,Holidays!$A$6:$A$50),1)</f>
        <v>1</v>
      </c>
      <c r="PG9" s="100">
        <f>IF($AF$3,NETWORKDAYS(PG10,PG10,Holidays!$A$6:$A$50),1)</f>
        <v>1</v>
      </c>
      <c r="PH9" s="100">
        <f>IF($AF$3,NETWORKDAYS(PH10,PH10,Holidays!$A$6:$A$50),1)</f>
        <v>1</v>
      </c>
      <c r="PI9" s="100">
        <f>IF($AF$3,NETWORKDAYS(PI10,PI10,Holidays!$A$6:$A$50),1)</f>
        <v>1</v>
      </c>
      <c r="PJ9" s="100">
        <f>IF($AF$3,NETWORKDAYS(PJ10,PJ10,Holidays!$A$6:$A$50),1)</f>
        <v>1</v>
      </c>
      <c r="PK9" s="100">
        <f>IF($AF$3,NETWORKDAYS(PK10,PK10,Holidays!$A$6:$A$50),1)</f>
        <v>1</v>
      </c>
      <c r="PL9" s="100">
        <f>IF($AF$3,NETWORKDAYS(PL10,PL10,Holidays!$A$6:$A$50),1)</f>
        <v>1</v>
      </c>
      <c r="PM9" s="100">
        <f>IF($AF$3,NETWORKDAYS(PM10,PM10,Holidays!$A$6:$A$50),1)</f>
        <v>1</v>
      </c>
      <c r="PN9" s="100">
        <f>IF($AF$3,NETWORKDAYS(PN10,PN10,Holidays!$A$6:$A$50),1)</f>
        <v>1</v>
      </c>
      <c r="PO9" s="100">
        <f>IF($AF$3,NETWORKDAYS(PO10,PO10,Holidays!$A$6:$A$50),1)</f>
        <v>1</v>
      </c>
      <c r="PP9" s="100">
        <f>IF($AF$3,NETWORKDAYS(PP10,PP10,Holidays!$A$6:$A$50),1)</f>
        <v>1</v>
      </c>
      <c r="PQ9" s="100">
        <f>IF($AF$3,NETWORKDAYS(PQ10,PQ10,Holidays!$A$6:$A$50),1)</f>
        <v>1</v>
      </c>
      <c r="PR9" s="100">
        <f>IF($AF$3,NETWORKDAYS(PR10,PR10,Holidays!$A$6:$A$50),1)</f>
        <v>1</v>
      </c>
      <c r="PS9" s="100">
        <f>IF($AF$3,NETWORKDAYS(PS10,PS10,Holidays!$A$6:$A$50),1)</f>
        <v>1</v>
      </c>
      <c r="PT9" s="100">
        <f>IF($AF$3,NETWORKDAYS(PT10,PT10,Holidays!$A$6:$A$50),1)</f>
        <v>1</v>
      </c>
      <c r="PU9" s="100">
        <f>IF($AF$3,NETWORKDAYS(PU10,PU10,Holidays!$A$6:$A$50),1)</f>
        <v>1</v>
      </c>
      <c r="PV9" s="100">
        <f>IF($AF$3,NETWORKDAYS(PV10,PV10,Holidays!$A$6:$A$50),1)</f>
        <v>1</v>
      </c>
      <c r="PW9" s="100">
        <f>IF($AF$3,NETWORKDAYS(PW10,PW10,Holidays!$A$6:$A$50),1)</f>
        <v>1</v>
      </c>
      <c r="PX9" s="100">
        <f>IF($AF$3,NETWORKDAYS(PX10,PX10,Holidays!$A$6:$A$50),1)</f>
        <v>1</v>
      </c>
      <c r="PY9" s="100">
        <f>IF($AF$3,NETWORKDAYS(PY10,PY10,Holidays!$A$6:$A$50),1)</f>
        <v>1</v>
      </c>
      <c r="PZ9" s="100">
        <f>IF($AF$3,NETWORKDAYS(PZ10,PZ10,Holidays!$A$6:$A$50),1)</f>
        <v>1</v>
      </c>
      <c r="QA9" s="100">
        <f>IF($AF$3,NETWORKDAYS(QA10,QA10,Holidays!$A$6:$A$50),1)</f>
        <v>1</v>
      </c>
      <c r="QB9" s="100">
        <f>IF($AF$3,NETWORKDAYS(QB10,QB10,Holidays!$A$6:$A$50),1)</f>
        <v>1</v>
      </c>
      <c r="QC9" s="100">
        <f>IF($AF$3,NETWORKDAYS(QC10,QC10,Holidays!$A$6:$A$50),1)</f>
        <v>1</v>
      </c>
      <c r="QD9" s="100">
        <f>IF($AF$3,NETWORKDAYS(QD10,QD10,Holidays!$A$6:$A$50),1)</f>
        <v>1</v>
      </c>
      <c r="QE9" s="100">
        <f>IF($AF$3,NETWORKDAYS(QE10,QE10,Holidays!$A$6:$A$50),1)</f>
        <v>1</v>
      </c>
      <c r="QF9" s="100">
        <f>IF($AF$3,NETWORKDAYS(QF10,QF10,Holidays!$A$6:$A$50),1)</f>
        <v>1</v>
      </c>
      <c r="QG9" s="100">
        <f>IF($AF$3,NETWORKDAYS(QG10,QG10,Holidays!$A$6:$A$50),1)</f>
        <v>1</v>
      </c>
      <c r="QH9" s="100">
        <f>IF($AF$3,NETWORKDAYS(QH10,QH10,Holidays!$A$6:$A$50),1)</f>
        <v>1</v>
      </c>
      <c r="QI9" s="100">
        <f>IF($AF$3,NETWORKDAYS(QI10,QI10,Holidays!$A$6:$A$50),1)</f>
        <v>1</v>
      </c>
      <c r="QJ9" s="100">
        <f>IF($AF$3,NETWORKDAYS(QJ10,QJ10,Holidays!$A$6:$A$50),1)</f>
        <v>1</v>
      </c>
      <c r="QK9" s="100">
        <f>IF($AF$3,NETWORKDAYS(QK10,QK10,Holidays!$A$6:$A$50),1)</f>
        <v>1</v>
      </c>
      <c r="QL9" s="100">
        <f>IF($AF$3,NETWORKDAYS(QL10,QL10,Holidays!$A$6:$A$50),1)</f>
        <v>1</v>
      </c>
      <c r="QM9" s="100">
        <f>IF($AF$3,NETWORKDAYS(QM10,QM10,Holidays!$A$6:$A$50),1)</f>
        <v>1</v>
      </c>
      <c r="QN9" s="100">
        <f>IF($AF$3,NETWORKDAYS(QN10,QN10,Holidays!$A$6:$A$50),1)</f>
        <v>1</v>
      </c>
      <c r="QO9" s="100">
        <f>IF($AF$3,NETWORKDAYS(QO10,QO10,Holidays!$A$6:$A$50),1)</f>
        <v>1</v>
      </c>
      <c r="QP9" s="100">
        <f>IF($AF$3,NETWORKDAYS(QP10,QP10,Holidays!$A$6:$A$50),1)</f>
        <v>1</v>
      </c>
      <c r="QQ9" s="100">
        <f>IF($AF$3,NETWORKDAYS(QQ10,QQ10,Holidays!$A$6:$A$50),1)</f>
        <v>1</v>
      </c>
      <c r="QR9" s="100">
        <f>IF($AF$3,NETWORKDAYS(QR10,QR10,Holidays!$A$6:$A$50),1)</f>
        <v>1</v>
      </c>
      <c r="QS9" s="100">
        <f>IF($AF$3,NETWORKDAYS(QS10,QS10,Holidays!$A$6:$A$50),1)</f>
        <v>1</v>
      </c>
      <c r="QT9" s="100">
        <f>IF($AF$3,NETWORKDAYS(QT10,QT10,Holidays!$A$6:$A$50),1)</f>
        <v>1</v>
      </c>
      <c r="QU9" s="100">
        <f>IF($AF$3,NETWORKDAYS(QU10,QU10,Holidays!$A$6:$A$50),1)</f>
        <v>1</v>
      </c>
      <c r="QV9" s="100">
        <f>IF($AF$3,NETWORKDAYS(QV10,QV10,Holidays!$A$6:$A$50),1)</f>
        <v>1</v>
      </c>
      <c r="QW9" s="100">
        <f>IF($AF$3,NETWORKDAYS(QW10,QW10,Holidays!$A$6:$A$50),1)</f>
        <v>1</v>
      </c>
      <c r="QX9" s="100">
        <f>IF($AF$3,NETWORKDAYS(QX10,QX10,Holidays!$A$6:$A$50),1)</f>
        <v>1</v>
      </c>
      <c r="QY9" s="100">
        <f>IF($AF$3,NETWORKDAYS(QY10,QY10,Holidays!$A$6:$A$50),1)</f>
        <v>1</v>
      </c>
      <c r="QZ9" s="100">
        <f>IF($AF$3,NETWORKDAYS(QZ10,QZ10,Holidays!$A$6:$A$50),1)</f>
        <v>1</v>
      </c>
      <c r="RA9" s="100">
        <f>IF($AF$3,NETWORKDAYS(RA10,RA10,Holidays!$A$6:$A$50),1)</f>
        <v>1</v>
      </c>
      <c r="RB9" s="100">
        <f>IF($AF$3,NETWORKDAYS(RB10,RB10,Holidays!$A$6:$A$50),1)</f>
        <v>1</v>
      </c>
      <c r="RC9" s="100">
        <f>IF($AF$3,NETWORKDAYS(RC10,RC10,Holidays!$A$6:$A$50),1)</f>
        <v>1</v>
      </c>
      <c r="RD9" s="100">
        <f>IF($AF$3,NETWORKDAYS(RD10,RD10,Holidays!$A$6:$A$50),1)</f>
        <v>1</v>
      </c>
      <c r="RE9" s="100">
        <f>IF($AF$3,NETWORKDAYS(RE10,RE10,Holidays!$A$6:$A$50),1)</f>
        <v>1</v>
      </c>
      <c r="RF9" s="100">
        <f>IF($AF$3,NETWORKDAYS(RF10,RF10,Holidays!$A$6:$A$50),1)</f>
        <v>1</v>
      </c>
      <c r="RG9" s="100">
        <f>IF($AF$3,NETWORKDAYS(RG10,RG10,Holidays!$A$6:$A$50),1)</f>
        <v>1</v>
      </c>
      <c r="RH9" s="100">
        <f>IF($AF$3,NETWORKDAYS(RH10,RH10,Holidays!$A$6:$A$50),1)</f>
        <v>1</v>
      </c>
      <c r="RI9" s="100">
        <f>IF($AF$3,NETWORKDAYS(RI10,RI10,Holidays!$A$6:$A$50),1)</f>
        <v>1</v>
      </c>
      <c r="RJ9" s="100">
        <f>IF($AF$3,NETWORKDAYS(RJ10,RJ10,Holidays!$A$6:$A$50),1)</f>
        <v>1</v>
      </c>
      <c r="RK9" s="100">
        <f>IF($AF$3,NETWORKDAYS(RK10,RK10,Holidays!$A$6:$A$50),1)</f>
        <v>1</v>
      </c>
      <c r="RL9" s="100">
        <f>IF($AF$3,NETWORKDAYS(RL10,RL10,Holidays!$A$6:$A$50),1)</f>
        <v>1</v>
      </c>
      <c r="RM9" s="100">
        <f>IF($AF$3,NETWORKDAYS(RM10,RM10,Holidays!$A$6:$A$50),1)</f>
        <v>1</v>
      </c>
      <c r="RN9" s="100">
        <f>IF($AF$3,NETWORKDAYS(RN10,RN10,Holidays!$A$6:$A$50),1)</f>
        <v>1</v>
      </c>
      <c r="RO9" s="100">
        <f>IF($AF$3,NETWORKDAYS(RO10,RO10,Holidays!$A$6:$A$50),1)</f>
        <v>1</v>
      </c>
      <c r="RP9" s="100">
        <f>IF($AF$3,NETWORKDAYS(RP10,RP10,Holidays!$A$6:$A$50),1)</f>
        <v>1</v>
      </c>
      <c r="RQ9" s="100">
        <f>IF($AF$3,NETWORKDAYS(RQ10,RQ10,Holidays!$A$6:$A$50),1)</f>
        <v>1</v>
      </c>
      <c r="RR9" s="100">
        <f>IF($AF$3,NETWORKDAYS(RR10,RR10,Holidays!$A$6:$A$50),1)</f>
        <v>1</v>
      </c>
      <c r="RS9" s="100">
        <f>IF($AF$3,NETWORKDAYS(RS10,RS10,Holidays!$A$6:$A$50),1)</f>
        <v>1</v>
      </c>
      <c r="RT9" s="100">
        <f>IF($AF$3,NETWORKDAYS(RT10,RT10,Holidays!$A$6:$A$50),1)</f>
        <v>1</v>
      </c>
      <c r="RU9" s="100">
        <f>IF($AF$3,NETWORKDAYS(RU10,RU10,Holidays!$A$6:$A$50),1)</f>
        <v>1</v>
      </c>
      <c r="RV9" s="100">
        <f>IF($AF$3,NETWORKDAYS(RV10,RV10,Holidays!$A$6:$A$50),1)</f>
        <v>1</v>
      </c>
      <c r="RW9" s="100">
        <f>IF($AF$3,NETWORKDAYS(RW10,RW10,Holidays!$A$6:$A$50),1)</f>
        <v>1</v>
      </c>
      <c r="RX9" s="100">
        <f>IF($AF$3,NETWORKDAYS(RX10,RX10,Holidays!$A$6:$A$50),1)</f>
        <v>1</v>
      </c>
      <c r="RY9" s="100">
        <f>IF($AF$3,NETWORKDAYS(RY10,RY10,Holidays!$A$6:$A$50),1)</f>
        <v>1</v>
      </c>
      <c r="RZ9" s="100">
        <f>IF($AF$3,NETWORKDAYS(RZ10,RZ10,Holidays!$A$6:$A$50),1)</f>
        <v>1</v>
      </c>
      <c r="SA9" s="100">
        <f>IF($AF$3,NETWORKDAYS(SA10,SA10,Holidays!$A$6:$A$50),1)</f>
        <v>1</v>
      </c>
      <c r="SB9" s="100">
        <f>IF($AF$3,NETWORKDAYS(SB10,SB10,Holidays!$A$6:$A$50),1)</f>
        <v>1</v>
      </c>
      <c r="SC9" s="100">
        <f>IF($AF$3,NETWORKDAYS(SC10,SC10,Holidays!$A$6:$A$50),1)</f>
        <v>1</v>
      </c>
      <c r="SD9" s="100">
        <f>IF($AF$3,NETWORKDAYS(SD10,SD10,Holidays!$A$6:$A$50),1)</f>
        <v>1</v>
      </c>
      <c r="SE9" s="100">
        <f>IF($AF$3,NETWORKDAYS(SE10,SE10,Holidays!$A$6:$A$50),1)</f>
        <v>1</v>
      </c>
      <c r="SF9" s="100">
        <f>IF($AF$3,NETWORKDAYS(SF10,SF10,Holidays!$A$6:$A$50),1)</f>
        <v>1</v>
      </c>
      <c r="SG9" s="100">
        <f>IF($AF$3,NETWORKDAYS(SG10,SG10,Holidays!$A$6:$A$50),1)</f>
        <v>1</v>
      </c>
      <c r="SH9" s="100">
        <f>IF($AF$3,NETWORKDAYS(SH10,SH10,Holidays!$A$6:$A$50),1)</f>
        <v>1</v>
      </c>
      <c r="SI9" s="100">
        <f>IF($AF$3,NETWORKDAYS(SI10,SI10,Holidays!$A$6:$A$50),1)</f>
        <v>1</v>
      </c>
      <c r="SJ9" s="100">
        <f>IF($AF$3,NETWORKDAYS(SJ10,SJ10,Holidays!$A$6:$A$50),1)</f>
        <v>1</v>
      </c>
      <c r="SK9" s="100">
        <f>IF($AF$3,NETWORKDAYS(SK10,SK10,Holidays!$A$6:$A$50),1)</f>
        <v>1</v>
      </c>
      <c r="SL9" s="100">
        <f>IF($AF$3,NETWORKDAYS(SL10,SL10,Holidays!$A$6:$A$50),1)</f>
        <v>1</v>
      </c>
      <c r="SM9" s="100">
        <f>IF($AF$3,NETWORKDAYS(SM10,SM10,Holidays!$A$6:$A$50),1)</f>
        <v>1</v>
      </c>
      <c r="SN9" s="100">
        <f>IF($AF$3,NETWORKDAYS(SN10,SN10,Holidays!$A$6:$A$50),1)</f>
        <v>1</v>
      </c>
      <c r="SO9" s="100">
        <f>IF($AF$3,NETWORKDAYS(SO10,SO10,Holidays!$A$6:$A$50),1)</f>
        <v>1</v>
      </c>
      <c r="SP9" s="100">
        <f>IF($AF$3,NETWORKDAYS(SP10,SP10,Holidays!$A$6:$A$50),1)</f>
        <v>1</v>
      </c>
      <c r="SQ9" s="100">
        <f>IF($AF$3,NETWORKDAYS(SQ10,SQ10,Holidays!$A$6:$A$50),1)</f>
        <v>1</v>
      </c>
      <c r="SR9" s="100">
        <f>IF($AF$3,NETWORKDAYS(SR10,SR10,Holidays!$A$6:$A$50),1)</f>
        <v>1</v>
      </c>
      <c r="SS9" s="100">
        <f>IF($AF$3,NETWORKDAYS(SS10,SS10,Holidays!$A$6:$A$50),1)</f>
        <v>1</v>
      </c>
      <c r="ST9" s="100">
        <f>IF($AF$3,NETWORKDAYS(ST10,ST10,Holidays!$A$6:$A$50),1)</f>
        <v>1</v>
      </c>
      <c r="SU9" s="100">
        <f>IF($AF$3,NETWORKDAYS(SU10,SU10,Holidays!$A$6:$A$50),1)</f>
        <v>1</v>
      </c>
      <c r="SV9" s="100">
        <f>IF($AF$3,NETWORKDAYS(SV10,SV10,Holidays!$A$6:$A$50),1)</f>
        <v>1</v>
      </c>
      <c r="SW9" s="100">
        <f>IF($AF$3,NETWORKDAYS(SW10,SW10,Holidays!$A$6:$A$50),1)</f>
        <v>1</v>
      </c>
      <c r="SX9" s="100">
        <f>IF($AF$3,NETWORKDAYS(SX10,SX10,Holidays!$A$6:$A$50),1)</f>
        <v>1</v>
      </c>
      <c r="SY9" s="100">
        <f>IF($AF$3,NETWORKDAYS(SY10,SY10,Holidays!$A$6:$A$50),1)</f>
        <v>1</v>
      </c>
      <c r="SZ9" s="100">
        <f>IF($AF$3,NETWORKDAYS(SZ10,SZ10,Holidays!$A$6:$A$50),1)</f>
        <v>1</v>
      </c>
      <c r="TA9" s="100">
        <f>IF($AF$3,NETWORKDAYS(TA10,TA10,Holidays!$A$6:$A$50),1)</f>
        <v>1</v>
      </c>
      <c r="TB9" s="100">
        <f>IF($AF$3,NETWORKDAYS(TB10,TB10,Holidays!$A$6:$A$50),1)</f>
        <v>1</v>
      </c>
      <c r="TC9" s="100">
        <f>IF($AF$3,NETWORKDAYS(TC10,TC10,Holidays!$A$6:$A$50),1)</f>
        <v>1</v>
      </c>
      <c r="TD9" s="100">
        <f>IF($AF$3,NETWORKDAYS(TD10,TD10,Holidays!$A$6:$A$50),1)</f>
        <v>1</v>
      </c>
      <c r="TE9" s="100">
        <f>IF($AF$3,NETWORKDAYS(TE10,TE10,Holidays!$A$6:$A$50),1)</f>
        <v>1</v>
      </c>
      <c r="TF9" s="100">
        <f>IF($AF$3,NETWORKDAYS(TF10,TF10,Holidays!$A$6:$A$50),1)</f>
        <v>1</v>
      </c>
      <c r="TG9" s="100">
        <f>IF($AF$3,NETWORKDAYS(TG10,TG10,Holidays!$A$6:$A$50),1)</f>
        <v>1</v>
      </c>
      <c r="TH9" s="100">
        <f>IF($AF$3,NETWORKDAYS(TH10,TH10,Holidays!$A$6:$A$50),1)</f>
        <v>1</v>
      </c>
      <c r="TI9" s="100">
        <f>IF($AF$3,NETWORKDAYS(TI10,TI10,Holidays!$A$6:$A$50),1)</f>
        <v>1</v>
      </c>
      <c r="TJ9" s="100">
        <f>IF($AF$3,NETWORKDAYS(TJ10,TJ10,Holidays!$A$6:$A$50),1)</f>
        <v>1</v>
      </c>
      <c r="TK9" s="100">
        <f>IF($AF$3,NETWORKDAYS(TK10,TK10,Holidays!$A$6:$A$50),1)</f>
        <v>1</v>
      </c>
      <c r="TL9" s="100">
        <f>IF($AF$3,NETWORKDAYS(TL10,TL10,Holidays!$A$6:$A$50),1)</f>
        <v>1</v>
      </c>
      <c r="TM9" s="100">
        <f>IF($AF$3,NETWORKDAYS(TM10,TM10,Holidays!$A$6:$A$50),1)</f>
        <v>1</v>
      </c>
      <c r="TN9" s="100">
        <f>IF($AF$3,NETWORKDAYS(TN10,TN10,Holidays!$A$6:$A$50),1)</f>
        <v>1</v>
      </c>
      <c r="TO9" s="100">
        <f>IF($AF$3,NETWORKDAYS(TO10,TO10,Holidays!$A$6:$A$50),1)</f>
        <v>1</v>
      </c>
      <c r="TP9" s="100">
        <f>IF($AF$3,NETWORKDAYS(TP10,TP10,Holidays!$A$6:$A$50),1)</f>
        <v>1</v>
      </c>
      <c r="TQ9" s="100">
        <f>IF($AF$3,NETWORKDAYS(TQ10,TQ10,Holidays!$A$6:$A$50),1)</f>
        <v>1</v>
      </c>
      <c r="TR9" s="100">
        <f>IF($AF$3,NETWORKDAYS(TR10,TR10,Holidays!$A$6:$A$50),1)</f>
        <v>1</v>
      </c>
      <c r="TS9" s="100">
        <f>IF($AF$3,NETWORKDAYS(TS10,TS10,Holidays!$A$6:$A$50),1)</f>
        <v>1</v>
      </c>
      <c r="TT9" s="100">
        <f>IF($AF$3,NETWORKDAYS(TT10,TT10,Holidays!$A$6:$A$50),1)</f>
        <v>1</v>
      </c>
      <c r="TU9" s="100">
        <f>IF($AF$3,NETWORKDAYS(TU10,TU10,Holidays!$A$6:$A$50),1)</f>
        <v>1</v>
      </c>
      <c r="TV9" s="100">
        <f>IF($AF$3,NETWORKDAYS(TV10,TV10,Holidays!$A$6:$A$50),1)</f>
        <v>1</v>
      </c>
      <c r="TW9" s="100">
        <f>IF($AF$3,NETWORKDAYS(TW10,TW10,Holidays!$A$6:$A$50),1)</f>
        <v>1</v>
      </c>
      <c r="TX9" s="100">
        <f>IF($AF$3,NETWORKDAYS(TX10,TX10,Holidays!$A$6:$A$50),1)</f>
        <v>1</v>
      </c>
      <c r="TY9" s="100">
        <f>IF($AF$3,NETWORKDAYS(TY10,TY10,Holidays!$A$6:$A$50),1)</f>
        <v>1</v>
      </c>
      <c r="TZ9" s="100">
        <f>IF($AF$3,NETWORKDAYS(TZ10,TZ10,Holidays!$A$6:$A$50),1)</f>
        <v>1</v>
      </c>
      <c r="UA9" s="100">
        <f>IF($AF$3,NETWORKDAYS(UA10,UA10,Holidays!$A$6:$A$50),1)</f>
        <v>1</v>
      </c>
      <c r="UB9" s="100">
        <f>IF($AF$3,NETWORKDAYS(UB10,UB10,Holidays!$A$6:$A$50),1)</f>
        <v>1</v>
      </c>
      <c r="UC9" s="100">
        <f>IF($AF$3,NETWORKDAYS(UC10,UC10,Holidays!$A$6:$A$50),1)</f>
        <v>1</v>
      </c>
      <c r="UD9" s="100">
        <f>IF($AF$3,NETWORKDAYS(UD10,UD10,Holidays!$A$6:$A$50),1)</f>
        <v>1</v>
      </c>
      <c r="UE9" s="100">
        <f>IF($AF$3,NETWORKDAYS(UE10,UE10,Holidays!$A$6:$A$50),1)</f>
        <v>1</v>
      </c>
      <c r="UF9" s="100">
        <f>IF($AF$3,NETWORKDAYS(UF10,UF10,Holidays!$A$6:$A$50),1)</f>
        <v>1</v>
      </c>
      <c r="UG9" s="100">
        <f>IF($AF$3,NETWORKDAYS(UG10,UG10,Holidays!$A$6:$A$50),1)</f>
        <v>1</v>
      </c>
      <c r="UH9" s="100">
        <f>IF($AF$3,NETWORKDAYS(UH10,UH10,Holidays!$A$6:$A$50),1)</f>
        <v>1</v>
      </c>
      <c r="UI9" s="100">
        <f>IF($AF$3,NETWORKDAYS(UI10,UI10,Holidays!$A$6:$A$50),1)</f>
        <v>1</v>
      </c>
      <c r="UJ9" s="100">
        <f>IF($AF$3,NETWORKDAYS(UJ10,UJ10,Holidays!$A$6:$A$50),1)</f>
        <v>1</v>
      </c>
      <c r="UK9" s="100">
        <f>IF($AF$3,NETWORKDAYS(UK10,UK10,Holidays!$A$6:$A$50),1)</f>
        <v>1</v>
      </c>
      <c r="UL9" s="100">
        <f>IF($AF$3,NETWORKDAYS(UL10,UL10,Holidays!$A$6:$A$50),1)</f>
        <v>1</v>
      </c>
      <c r="UM9" s="100">
        <f>IF($AF$3,NETWORKDAYS(UM10,UM10,Holidays!$A$6:$A$50),1)</f>
        <v>1</v>
      </c>
      <c r="UN9" s="100">
        <f>IF($AF$3,NETWORKDAYS(UN10,UN10,Holidays!$A$6:$A$50),1)</f>
        <v>1</v>
      </c>
      <c r="UO9" s="100">
        <f>IF($AF$3,NETWORKDAYS(UO10,UO10,Holidays!$A$6:$A$50),1)</f>
        <v>1</v>
      </c>
      <c r="UP9" s="100">
        <f>IF($AF$3,NETWORKDAYS(UP10,UP10,Holidays!$A$6:$A$50),1)</f>
        <v>1</v>
      </c>
      <c r="UQ9" s="100">
        <f>IF($AF$3,NETWORKDAYS(UQ10,UQ10,Holidays!$A$6:$A$50),1)</f>
        <v>1</v>
      </c>
      <c r="UR9" s="100">
        <f>IF($AF$3,NETWORKDAYS(UR10,UR10,Holidays!$A$6:$A$50),1)</f>
        <v>1</v>
      </c>
      <c r="US9" s="100">
        <f>IF($AF$3,NETWORKDAYS(US10,US10,Holidays!$A$6:$A$50),1)</f>
        <v>1</v>
      </c>
      <c r="UT9" s="100">
        <f>IF($AF$3,NETWORKDAYS(UT10,UT10,Holidays!$A$6:$A$50),1)</f>
        <v>1</v>
      </c>
      <c r="UU9" s="100">
        <f>IF($AF$3,NETWORKDAYS(UU10,UU10,Holidays!$A$6:$A$50),1)</f>
        <v>1</v>
      </c>
      <c r="UV9" s="100">
        <f>IF($AF$3,NETWORKDAYS(UV10,UV10,Holidays!$A$6:$A$50),1)</f>
        <v>1</v>
      </c>
      <c r="UW9" s="100">
        <f>IF($AF$3,NETWORKDAYS(UW10,UW10,Holidays!$A$6:$A$50),1)</f>
        <v>1</v>
      </c>
      <c r="UX9" s="100">
        <f>IF($AF$3,NETWORKDAYS(UX10,UX10,Holidays!$A$6:$A$50),1)</f>
        <v>1</v>
      </c>
      <c r="UY9" s="100">
        <f>IF($AF$3,NETWORKDAYS(UY10,UY10,Holidays!$A$6:$A$50),1)</f>
        <v>1</v>
      </c>
      <c r="UZ9" s="100">
        <f>IF($AF$3,NETWORKDAYS(UZ10,UZ10,Holidays!$A$6:$A$50),1)</f>
        <v>1</v>
      </c>
      <c r="VA9" s="100">
        <f>IF($AF$3,NETWORKDAYS(VA10,VA10,Holidays!$A$6:$A$50),1)</f>
        <v>1</v>
      </c>
      <c r="VB9" s="100">
        <f>IF($AF$3,NETWORKDAYS(VB10,VB10,Holidays!$A$6:$A$50),1)</f>
        <v>1</v>
      </c>
      <c r="VC9" s="100">
        <f>IF($AF$3,NETWORKDAYS(VC10,VC10,Holidays!$A$6:$A$50),1)</f>
        <v>1</v>
      </c>
      <c r="VD9" s="100">
        <f>IF($AF$3,NETWORKDAYS(VD10,VD10,Holidays!$A$6:$A$50),1)</f>
        <v>1</v>
      </c>
      <c r="VE9" s="100">
        <f>IF($AF$3,NETWORKDAYS(VE10,VE10,Holidays!$A$6:$A$50),1)</f>
        <v>1</v>
      </c>
      <c r="VF9" s="100">
        <f>IF($AF$3,NETWORKDAYS(VF10,VF10,Holidays!$A$6:$A$50),1)</f>
        <v>1</v>
      </c>
      <c r="VG9" s="100">
        <f>IF($AF$3,NETWORKDAYS(VG10,VG10,Holidays!$A$6:$A$50),1)</f>
        <v>1</v>
      </c>
      <c r="VH9" s="100">
        <f>IF($AF$3,NETWORKDAYS(VH10,VH10,Holidays!$A$6:$A$50),1)</f>
        <v>1</v>
      </c>
      <c r="VI9" s="100">
        <f>IF($AF$3,NETWORKDAYS(VI10,VI10,Holidays!$A$6:$A$50),1)</f>
        <v>1</v>
      </c>
      <c r="VJ9" s="100">
        <f>IF($AF$3,NETWORKDAYS(VJ10,VJ10,Holidays!$A$6:$A$50),1)</f>
        <v>1</v>
      </c>
      <c r="VK9" s="100">
        <f>IF($AF$3,NETWORKDAYS(VK10,VK10,Holidays!$A$6:$A$50),1)</f>
        <v>1</v>
      </c>
      <c r="VL9" s="100">
        <f>IF($AF$3,NETWORKDAYS(VL10,VL10,Holidays!$A$6:$A$50),1)</f>
        <v>1</v>
      </c>
      <c r="VM9" s="100">
        <f>IF($AF$3,NETWORKDAYS(VM10,VM10,Holidays!$A$6:$A$50),1)</f>
        <v>1</v>
      </c>
      <c r="VN9" s="100">
        <f>IF($AF$3,NETWORKDAYS(VN10,VN10,Holidays!$A$6:$A$50),1)</f>
        <v>1</v>
      </c>
      <c r="VO9" s="100">
        <f>IF($AF$3,NETWORKDAYS(VO10,VO10,Holidays!$A$6:$A$50),1)</f>
        <v>1</v>
      </c>
      <c r="VP9" s="100">
        <f>IF($AF$3,NETWORKDAYS(VP10,VP10,Holidays!$A$6:$A$50),1)</f>
        <v>1</v>
      </c>
      <c r="VQ9" s="100">
        <f>IF($AF$3,NETWORKDAYS(VQ10,VQ10,Holidays!$A$6:$A$50),1)</f>
        <v>1</v>
      </c>
      <c r="VR9" s="100">
        <f>IF($AF$3,NETWORKDAYS(VR10,VR10,Holidays!$A$6:$A$50),1)</f>
        <v>1</v>
      </c>
      <c r="VS9" s="100">
        <f>IF($AF$3,NETWORKDAYS(VS10,VS10,Holidays!$A$6:$A$50),1)</f>
        <v>1</v>
      </c>
      <c r="VT9" s="100">
        <f>IF($AF$3,NETWORKDAYS(VT10,VT10,Holidays!$A$6:$A$50),1)</f>
        <v>1</v>
      </c>
      <c r="VU9" s="100">
        <f>IF($AF$3,NETWORKDAYS(VU10,VU10,Holidays!$A$6:$A$50),1)</f>
        <v>1</v>
      </c>
      <c r="VV9" s="100">
        <f>IF($AF$3,NETWORKDAYS(VV10,VV10,Holidays!$A$6:$A$50),1)</f>
        <v>1</v>
      </c>
      <c r="VW9" s="100">
        <f>IF($AF$3,NETWORKDAYS(VW10,VW10,Holidays!$A$6:$A$50),1)</f>
        <v>1</v>
      </c>
      <c r="VX9" s="100">
        <f>IF($AF$3,NETWORKDAYS(VX10,VX10,Holidays!$A$6:$A$50),1)</f>
        <v>1</v>
      </c>
      <c r="VY9" s="100">
        <f>IF($AF$3,NETWORKDAYS(VY10,VY10,Holidays!$A$6:$A$50),1)</f>
        <v>1</v>
      </c>
      <c r="VZ9" s="100">
        <f>IF($AF$3,NETWORKDAYS(VZ10,VZ10,Holidays!$A$6:$A$50),1)</f>
        <v>1</v>
      </c>
      <c r="WA9" s="100">
        <f>IF($AF$3,NETWORKDAYS(WA10,WA10,Holidays!$A$6:$A$50),1)</f>
        <v>1</v>
      </c>
      <c r="WB9" s="100">
        <f>IF($AF$3,NETWORKDAYS(WB10,WB10,Holidays!$A$6:$A$50),1)</f>
        <v>1</v>
      </c>
      <c r="WC9" s="100">
        <f>IF($AF$3,NETWORKDAYS(WC10,WC10,Holidays!$A$6:$A$50),1)</f>
        <v>1</v>
      </c>
      <c r="WD9" s="100">
        <f>IF($AF$3,NETWORKDAYS(WD10,WD10,Holidays!$A$6:$A$50),1)</f>
        <v>1</v>
      </c>
      <c r="WE9" s="100">
        <f>IF($AF$3,NETWORKDAYS(WE10,WE10,Holidays!$A$6:$A$50),1)</f>
        <v>1</v>
      </c>
      <c r="WF9" s="100">
        <f>IF($AF$3,NETWORKDAYS(WF10,WF10,Holidays!$A$6:$A$50),1)</f>
        <v>1</v>
      </c>
      <c r="WG9" s="100">
        <f>IF($AF$3,NETWORKDAYS(WG10,WG10,Holidays!$A$6:$A$50),1)</f>
        <v>1</v>
      </c>
      <c r="WH9" s="100">
        <f>IF($AF$3,NETWORKDAYS(WH10,WH10,Holidays!$A$6:$A$50),1)</f>
        <v>1</v>
      </c>
      <c r="WI9" s="100">
        <f>IF($AF$3,NETWORKDAYS(WI10,WI10,Holidays!$A$6:$A$50),1)</f>
        <v>1</v>
      </c>
      <c r="WJ9" s="100">
        <f>IF($AF$3,NETWORKDAYS(WJ10,WJ10,Holidays!$A$6:$A$50),1)</f>
        <v>1</v>
      </c>
      <c r="WK9" s="100">
        <f>IF($AF$3,NETWORKDAYS(WK10,WK10,Holidays!$A$6:$A$50),1)</f>
        <v>1</v>
      </c>
      <c r="WL9" s="100">
        <f>IF($AF$3,NETWORKDAYS(WL10,WL10,Holidays!$A$6:$A$50),1)</f>
        <v>1</v>
      </c>
      <c r="WM9" s="100">
        <f>IF($AF$3,NETWORKDAYS(WM10,WM10,Holidays!$A$6:$A$50),1)</f>
        <v>1</v>
      </c>
      <c r="WN9" s="100">
        <f>IF($AF$3,NETWORKDAYS(WN10,WN10,Holidays!$A$6:$A$50),1)</f>
        <v>1</v>
      </c>
      <c r="WO9" s="100">
        <f>IF($AF$3,NETWORKDAYS(WO10,WO10,Holidays!$A$6:$A$50),1)</f>
        <v>1</v>
      </c>
      <c r="WP9" s="100">
        <f>IF($AF$3,NETWORKDAYS(WP10,WP10,Holidays!$A$6:$A$50),1)</f>
        <v>1</v>
      </c>
      <c r="WQ9" s="100">
        <f>IF($AF$3,NETWORKDAYS(WQ10,WQ10,Holidays!$A$6:$A$50),1)</f>
        <v>1</v>
      </c>
      <c r="WR9" s="100">
        <f>IF($AF$3,NETWORKDAYS(WR10,WR10,Holidays!$A$6:$A$50),1)</f>
        <v>1</v>
      </c>
      <c r="WS9" s="100">
        <f>IF($AF$3,NETWORKDAYS(WS10,WS10,Holidays!$A$6:$A$50),1)</f>
        <v>1</v>
      </c>
      <c r="WT9" s="100">
        <f>IF($AF$3,NETWORKDAYS(WT10,WT10,Holidays!$A$6:$A$50),1)</f>
        <v>1</v>
      </c>
      <c r="WU9" s="100">
        <f>IF($AF$3,NETWORKDAYS(WU10,WU10,Holidays!$A$6:$A$50),1)</f>
        <v>1</v>
      </c>
      <c r="WV9" s="100">
        <f>IF($AF$3,NETWORKDAYS(WV10,WV10,Holidays!$A$6:$A$50),1)</f>
        <v>1</v>
      </c>
      <c r="WW9" s="100">
        <f>IF($AF$3,NETWORKDAYS(WW10,WW10,Holidays!$A$6:$A$50),1)</f>
        <v>1</v>
      </c>
      <c r="WX9" s="100">
        <f>IF($AF$3,NETWORKDAYS(WX10,WX10,Holidays!$A$6:$A$50),1)</f>
        <v>1</v>
      </c>
      <c r="WY9" s="100">
        <f>IF($AF$3,NETWORKDAYS(WY10,WY10,Holidays!$A$6:$A$50),1)</f>
        <v>1</v>
      </c>
      <c r="WZ9" s="100">
        <f>IF($AF$3,NETWORKDAYS(WZ10,WZ10,Holidays!$A$6:$A$50),1)</f>
        <v>1</v>
      </c>
      <c r="XA9" s="100">
        <f>IF($AF$3,NETWORKDAYS(XA10,XA10,Holidays!$A$6:$A$50),1)</f>
        <v>1</v>
      </c>
      <c r="XB9" s="100">
        <f>IF($AF$3,NETWORKDAYS(XB10,XB10,Holidays!$A$6:$A$50),1)</f>
        <v>1</v>
      </c>
      <c r="XC9" s="100">
        <f>IF($AF$3,NETWORKDAYS(XC10,XC10,Holidays!$A$6:$A$50),1)</f>
        <v>1</v>
      </c>
      <c r="XD9" s="100">
        <f>IF($AF$3,NETWORKDAYS(XD10,XD10,Holidays!$A$6:$A$50),1)</f>
        <v>1</v>
      </c>
      <c r="XE9" s="100">
        <f>IF($AF$3,NETWORKDAYS(XE10,XE10,Holidays!$A$6:$A$50),1)</f>
        <v>1</v>
      </c>
      <c r="XF9" s="100">
        <f>IF($AF$3,NETWORKDAYS(XF10,XF10,Holidays!$A$6:$A$50),1)</f>
        <v>1</v>
      </c>
      <c r="XG9" s="100">
        <f>IF($AF$3,NETWORKDAYS(XG10,XG10,Holidays!$A$6:$A$50),1)</f>
        <v>1</v>
      </c>
      <c r="XH9" s="100">
        <f>IF($AF$3,NETWORKDAYS(XH10,XH10,Holidays!$A$6:$A$50),1)</f>
        <v>1</v>
      </c>
      <c r="XI9" s="100">
        <f>IF($AF$3,NETWORKDAYS(XI10,XI10,Holidays!$A$6:$A$50),1)</f>
        <v>1</v>
      </c>
      <c r="XJ9" s="100">
        <f>IF($AF$3,NETWORKDAYS(XJ10,XJ10,Holidays!$A$6:$A$50),1)</f>
        <v>1</v>
      </c>
      <c r="XK9" s="100">
        <f>IF($AF$3,NETWORKDAYS(XK10,XK10,Holidays!$A$6:$A$50),1)</f>
        <v>1</v>
      </c>
      <c r="XL9" s="100">
        <f>IF($AF$3,NETWORKDAYS(XL10,XL10,Holidays!$A$6:$A$50),1)</f>
        <v>1</v>
      </c>
      <c r="XM9" s="100">
        <f>IF($AF$3,NETWORKDAYS(XM10,XM10,Holidays!$A$6:$A$50),1)</f>
        <v>1</v>
      </c>
      <c r="XN9" s="100">
        <f>IF($AF$3,NETWORKDAYS(XN10,XN10,Holidays!$A$6:$A$50),1)</f>
        <v>1</v>
      </c>
      <c r="XO9" s="100">
        <f>IF($AF$3,NETWORKDAYS(XO10,XO10,Holidays!$A$6:$A$50),1)</f>
        <v>1</v>
      </c>
      <c r="XP9" s="100">
        <f>IF($AF$3,NETWORKDAYS(XP10,XP10,Holidays!$A$6:$A$50),1)</f>
        <v>1</v>
      </c>
      <c r="XQ9" s="100">
        <f>IF($AF$3,NETWORKDAYS(XQ10,XQ10,Holidays!$A$6:$A$50),1)</f>
        <v>1</v>
      </c>
      <c r="XR9" s="100">
        <f>IF($AF$3,NETWORKDAYS(XR10,XR10,Holidays!$A$6:$A$50),1)</f>
        <v>1</v>
      </c>
      <c r="XS9" s="100">
        <f>IF($AF$3,NETWORKDAYS(XS10,XS10,Holidays!$A$6:$A$50),1)</f>
        <v>1</v>
      </c>
      <c r="XT9" s="100">
        <f>IF($AF$3,NETWORKDAYS(XT10,XT10,Holidays!$A$6:$A$50),1)</f>
        <v>1</v>
      </c>
      <c r="XU9" s="100">
        <f>IF($AF$3,NETWORKDAYS(XU10,XU10,Holidays!$A$6:$A$50),1)</f>
        <v>1</v>
      </c>
      <c r="XV9" s="100">
        <f>IF($AF$3,NETWORKDAYS(XV10,XV10,Holidays!$A$6:$A$50),1)</f>
        <v>1</v>
      </c>
      <c r="XW9" s="100">
        <f>IF($AF$3,NETWORKDAYS(XW10,XW10,Holidays!$A$6:$A$50),1)</f>
        <v>1</v>
      </c>
      <c r="XX9" s="100">
        <f>IF($AF$3,NETWORKDAYS(XX10,XX10,Holidays!$A$6:$A$50),1)</f>
        <v>1</v>
      </c>
      <c r="XY9" s="100">
        <f>IF($AF$3,NETWORKDAYS(XY10,XY10,Holidays!$A$6:$A$50),1)</f>
        <v>1</v>
      </c>
      <c r="XZ9" s="100">
        <f>IF($AF$3,NETWORKDAYS(XZ10,XZ10,Holidays!$A$6:$A$50),1)</f>
        <v>1</v>
      </c>
      <c r="YA9" s="100">
        <f>IF($AF$3,NETWORKDAYS(YA10,YA10,Holidays!$A$6:$A$50),1)</f>
        <v>1</v>
      </c>
      <c r="YB9" s="100">
        <f>IF($AF$3,NETWORKDAYS(YB10,YB10,Holidays!$A$6:$A$50),1)</f>
        <v>1</v>
      </c>
      <c r="YC9" s="100">
        <f>IF($AF$3,NETWORKDAYS(YC10,YC10,Holidays!$A$6:$A$50),1)</f>
        <v>1</v>
      </c>
      <c r="YD9" s="100">
        <f>IF($AF$3,NETWORKDAYS(YD10,YD10,Holidays!$A$6:$A$50),1)</f>
        <v>1</v>
      </c>
      <c r="YE9" s="100">
        <f>IF($AF$3,NETWORKDAYS(YE10,YE10,Holidays!$A$6:$A$50),1)</f>
        <v>1</v>
      </c>
      <c r="YF9" s="100">
        <f>IF($AF$3,NETWORKDAYS(YF10,YF10,Holidays!$A$6:$A$50),1)</f>
        <v>1</v>
      </c>
      <c r="YG9" s="100">
        <f>IF($AF$3,NETWORKDAYS(YG10,YG10,Holidays!$A$6:$A$50),1)</f>
        <v>1</v>
      </c>
      <c r="YH9" s="100">
        <f>IF($AF$3,NETWORKDAYS(YH10,YH10,Holidays!$A$6:$A$50),1)</f>
        <v>1</v>
      </c>
      <c r="YI9" s="100">
        <f>IF($AF$3,NETWORKDAYS(YI10,YI10,Holidays!$A$6:$A$50),1)</f>
        <v>1</v>
      </c>
      <c r="YJ9" s="100">
        <f>IF($AF$3,NETWORKDAYS(YJ10,YJ10,Holidays!$A$6:$A$50),1)</f>
        <v>1</v>
      </c>
      <c r="YK9" s="100">
        <f>IF($AF$3,NETWORKDAYS(YK10,YK10,Holidays!$A$6:$A$50),1)</f>
        <v>1</v>
      </c>
      <c r="YL9" s="100">
        <f>IF($AF$3,NETWORKDAYS(YL10,YL10,Holidays!$A$6:$A$50),1)</f>
        <v>1</v>
      </c>
      <c r="YM9" s="100">
        <f>IF($AF$3,NETWORKDAYS(YM10,YM10,Holidays!$A$6:$A$50),1)</f>
        <v>1</v>
      </c>
      <c r="YN9" s="100">
        <f>IF($AF$3,NETWORKDAYS(YN10,YN10,Holidays!$A$6:$A$50),1)</f>
        <v>1</v>
      </c>
      <c r="YO9" s="100">
        <f>IF($AF$3,NETWORKDAYS(YO10,YO10,Holidays!$A$6:$A$50),1)</f>
        <v>1</v>
      </c>
      <c r="YP9" s="100">
        <f>IF($AF$3,NETWORKDAYS(YP10,YP10,Holidays!$A$6:$A$50),1)</f>
        <v>1</v>
      </c>
      <c r="YQ9" s="100">
        <f>IF($AF$3,NETWORKDAYS(YQ10,YQ10,Holidays!$A$6:$A$50),1)</f>
        <v>1</v>
      </c>
      <c r="YR9" s="100">
        <f>IF($AF$3,NETWORKDAYS(YR10,YR10,Holidays!$A$6:$A$50),1)</f>
        <v>1</v>
      </c>
      <c r="YS9" s="100">
        <f>IF($AF$3,NETWORKDAYS(YS10,YS10,Holidays!$A$6:$A$50),1)</f>
        <v>1</v>
      </c>
      <c r="YT9" s="100">
        <f>IF($AF$3,NETWORKDAYS(YT10,YT10,Holidays!$A$6:$A$50),1)</f>
        <v>1</v>
      </c>
      <c r="YU9" s="100">
        <f>IF($AF$3,NETWORKDAYS(YU10,YU10,Holidays!$A$6:$A$50),1)</f>
        <v>1</v>
      </c>
      <c r="YV9" s="100">
        <f>IF($AF$3,NETWORKDAYS(YV10,YV10,Holidays!$A$6:$A$50),1)</f>
        <v>1</v>
      </c>
      <c r="YW9" s="100">
        <f>IF($AF$3,NETWORKDAYS(YW10,YW10,Holidays!$A$6:$A$50),1)</f>
        <v>1</v>
      </c>
      <c r="YX9" s="100">
        <f>IF($AF$3,NETWORKDAYS(YX10,YX10,Holidays!$A$6:$A$50),1)</f>
        <v>1</v>
      </c>
      <c r="YY9" s="100">
        <f>IF($AF$3,NETWORKDAYS(YY10,YY10,Holidays!$A$6:$A$50),1)</f>
        <v>1</v>
      </c>
      <c r="YZ9" s="100">
        <f>IF($AF$3,NETWORKDAYS(YZ10,YZ10,Holidays!$A$6:$A$50),1)</f>
        <v>1</v>
      </c>
      <c r="ZA9" s="100">
        <f>IF($AF$3,NETWORKDAYS(ZA10,ZA10,Holidays!$A$6:$A$50),1)</f>
        <v>1</v>
      </c>
      <c r="ZB9" s="100">
        <f>IF($AF$3,NETWORKDAYS(ZB10,ZB10,Holidays!$A$6:$A$50),1)</f>
        <v>1</v>
      </c>
      <c r="ZC9" s="100">
        <f>IF($AF$3,NETWORKDAYS(ZC10,ZC10,Holidays!$A$6:$A$50),1)</f>
        <v>1</v>
      </c>
      <c r="ZD9" s="100">
        <f>IF($AF$3,NETWORKDAYS(ZD10,ZD10,Holidays!$A$6:$A$50),1)</f>
        <v>1</v>
      </c>
      <c r="ZE9" s="100">
        <f>IF($AF$3,NETWORKDAYS(ZE10,ZE10,Holidays!$A$6:$A$50),1)</f>
        <v>1</v>
      </c>
      <c r="ZF9" s="100">
        <f>IF($AF$3,NETWORKDAYS(ZF10,ZF10,Holidays!$A$6:$A$50),1)</f>
        <v>1</v>
      </c>
      <c r="ZG9" s="100">
        <f>IF($AF$3,NETWORKDAYS(ZG10,ZG10,Holidays!$A$6:$A$50),1)</f>
        <v>1</v>
      </c>
      <c r="ZH9" s="100">
        <f>IF($AF$3,NETWORKDAYS(ZH10,ZH10,Holidays!$A$6:$A$50),1)</f>
        <v>1</v>
      </c>
      <c r="ZI9" s="100">
        <f>IF($AF$3,NETWORKDAYS(ZI10,ZI10,Holidays!$A$6:$A$50),1)</f>
        <v>1</v>
      </c>
      <c r="ZJ9" s="100">
        <f>IF($AF$3,NETWORKDAYS(ZJ10,ZJ10,Holidays!$A$6:$A$50),1)</f>
        <v>1</v>
      </c>
      <c r="ZK9" s="100">
        <f>IF($AF$3,NETWORKDAYS(ZK10,ZK10,Holidays!$A$6:$A$50),1)</f>
        <v>1</v>
      </c>
      <c r="ZL9" s="100">
        <f>IF($AF$3,NETWORKDAYS(ZL10,ZL10,Holidays!$A$6:$A$50),1)</f>
        <v>1</v>
      </c>
      <c r="ZM9" s="100">
        <f>IF($AF$3,NETWORKDAYS(ZM10,ZM10,Holidays!$A$6:$A$50),1)</f>
        <v>1</v>
      </c>
      <c r="ZN9" s="100">
        <f>IF($AF$3,NETWORKDAYS(ZN10,ZN10,Holidays!$A$6:$A$50),1)</f>
        <v>1</v>
      </c>
      <c r="ZO9" s="100">
        <f>IF($AF$3,NETWORKDAYS(ZO10,ZO10,Holidays!$A$6:$A$50),1)</f>
        <v>1</v>
      </c>
      <c r="ZP9" s="100">
        <f>IF($AF$3,NETWORKDAYS(ZP10,ZP10,Holidays!$A$6:$A$50),1)</f>
        <v>1</v>
      </c>
      <c r="ZQ9" s="100">
        <f>IF($AF$3,NETWORKDAYS(ZQ10,ZQ10,Holidays!$A$6:$A$50),1)</f>
        <v>1</v>
      </c>
      <c r="ZR9" s="100">
        <f>IF($AF$3,NETWORKDAYS(ZR10,ZR10,Holidays!$A$6:$A$50),1)</f>
        <v>1</v>
      </c>
      <c r="ZS9" s="100">
        <f>IF($AF$3,NETWORKDAYS(ZS10,ZS10,Holidays!$A$6:$A$50),1)</f>
        <v>1</v>
      </c>
      <c r="ZT9" s="100">
        <f>IF($AF$3,NETWORKDAYS(ZT10,ZT10,Holidays!$A$6:$A$50),1)</f>
        <v>1</v>
      </c>
      <c r="ZU9" s="100">
        <f>IF($AF$3,NETWORKDAYS(ZU10,ZU10,Holidays!$A$6:$A$50),1)</f>
        <v>1</v>
      </c>
      <c r="ZV9" s="100">
        <f>IF($AF$3,NETWORKDAYS(ZV10,ZV10,Holidays!$A$6:$A$50),1)</f>
        <v>1</v>
      </c>
      <c r="ZW9" s="100">
        <f>IF($AF$3,NETWORKDAYS(ZW10,ZW10,Holidays!$A$6:$A$50),1)</f>
        <v>1</v>
      </c>
      <c r="ZX9" s="100">
        <f>IF($AF$3,NETWORKDAYS(ZX10,ZX10,Holidays!$A$6:$A$50),1)</f>
        <v>1</v>
      </c>
      <c r="ZY9" s="100">
        <f>IF($AF$3,NETWORKDAYS(ZY10,ZY10,Holidays!$A$6:$A$50),1)</f>
        <v>1</v>
      </c>
      <c r="ZZ9" s="100">
        <f>IF($AF$3,NETWORKDAYS(ZZ10,ZZ10,Holidays!$A$6:$A$50),1)</f>
        <v>1</v>
      </c>
      <c r="AAA9" s="100">
        <f>IF($AF$3,NETWORKDAYS(AAA10,AAA10,Holidays!$A$6:$A$50),1)</f>
        <v>1</v>
      </c>
      <c r="AAB9" s="100">
        <f>IF($AF$3,NETWORKDAYS(AAB10,AAB10,Holidays!$A$6:$A$50),1)</f>
        <v>1</v>
      </c>
      <c r="AAC9" s="100">
        <f>IF($AF$3,NETWORKDAYS(AAC10,AAC10,Holidays!$A$6:$A$50),1)</f>
        <v>1</v>
      </c>
      <c r="AAD9" s="100">
        <f>IF($AF$3,NETWORKDAYS(AAD10,AAD10,Holidays!$A$6:$A$50),1)</f>
        <v>1</v>
      </c>
      <c r="AAE9" s="100">
        <f>IF($AF$3,NETWORKDAYS(AAE10,AAE10,Holidays!$A$6:$A$50),1)</f>
        <v>1</v>
      </c>
      <c r="AAF9" s="100">
        <f>IF($AF$3,NETWORKDAYS(AAF10,AAF10,Holidays!$A$6:$A$50),1)</f>
        <v>1</v>
      </c>
      <c r="AAG9" s="100">
        <f>IF($AF$3,NETWORKDAYS(AAG10,AAG10,Holidays!$A$6:$A$50),1)</f>
        <v>1</v>
      </c>
      <c r="AAH9" s="100">
        <f>IF($AF$3,NETWORKDAYS(AAH10,AAH10,Holidays!$A$6:$A$50),1)</f>
        <v>1</v>
      </c>
      <c r="AAI9" s="100">
        <f>IF($AF$3,NETWORKDAYS(AAI10,AAI10,Holidays!$A$6:$A$50),1)</f>
        <v>1</v>
      </c>
      <c r="AAJ9" s="100">
        <f>IF($AF$3,NETWORKDAYS(AAJ10,AAJ10,Holidays!$A$6:$A$50),1)</f>
        <v>1</v>
      </c>
      <c r="AAK9" s="100">
        <f>IF($AF$3,NETWORKDAYS(AAK10,AAK10,Holidays!$A$6:$A$50),1)</f>
        <v>1</v>
      </c>
      <c r="AAL9" s="100">
        <f>IF($AF$3,NETWORKDAYS(AAL10,AAL10,Holidays!$A$6:$A$50),1)</f>
        <v>1</v>
      </c>
      <c r="AAM9" s="100">
        <f>IF($AF$3,NETWORKDAYS(AAM10,AAM10,Holidays!$A$6:$A$50),1)</f>
        <v>1</v>
      </c>
      <c r="AAN9" s="100">
        <f>IF($AF$3,NETWORKDAYS(AAN10,AAN10,Holidays!$A$6:$A$50),1)</f>
        <v>1</v>
      </c>
      <c r="AAO9" s="100">
        <f>IF($AF$3,NETWORKDAYS(AAO10,AAO10,Holidays!$A$6:$A$50),1)</f>
        <v>1</v>
      </c>
      <c r="AAP9" s="100">
        <f>IF($AF$3,NETWORKDAYS(AAP10,AAP10,Holidays!$A$6:$A$50),1)</f>
        <v>1</v>
      </c>
      <c r="AAQ9" s="100">
        <f>IF($AF$3,NETWORKDAYS(AAQ10,AAQ10,Holidays!$A$6:$A$50),1)</f>
        <v>1</v>
      </c>
      <c r="AAR9" s="100">
        <f>IF($AF$3,NETWORKDAYS(AAR10,AAR10,Holidays!$A$6:$A$50),1)</f>
        <v>1</v>
      </c>
      <c r="AAS9" s="100">
        <f>IF($AF$3,NETWORKDAYS(AAS10,AAS10,Holidays!$A$6:$A$50),1)</f>
        <v>1</v>
      </c>
      <c r="AAT9" s="100">
        <f>IF($AF$3,NETWORKDAYS(AAT10,AAT10,Holidays!$A$6:$A$50),1)</f>
        <v>1</v>
      </c>
      <c r="AAU9" s="100">
        <f>IF($AF$3,NETWORKDAYS(AAU10,AAU10,Holidays!$A$6:$A$50),1)</f>
        <v>1</v>
      </c>
      <c r="AAV9" s="100">
        <f>IF($AF$3,NETWORKDAYS(AAV10,AAV10,Holidays!$A$6:$A$50),1)</f>
        <v>1</v>
      </c>
      <c r="AAW9" s="100">
        <f>IF($AF$3,NETWORKDAYS(AAW10,AAW10,Holidays!$A$6:$A$50),1)</f>
        <v>1</v>
      </c>
      <c r="AAX9" s="100">
        <f>IF($AF$3,NETWORKDAYS(AAX10,AAX10,Holidays!$A$6:$A$50),1)</f>
        <v>1</v>
      </c>
      <c r="AAY9" s="100">
        <f>IF($AF$3,NETWORKDAYS(AAY10,AAY10,Holidays!$A$6:$A$50),1)</f>
        <v>1</v>
      </c>
      <c r="AAZ9" s="100">
        <f>IF($AF$3,NETWORKDAYS(AAZ10,AAZ10,Holidays!$A$6:$A$50),1)</f>
        <v>1</v>
      </c>
      <c r="ABA9" s="100">
        <f>IF($AF$3,NETWORKDAYS(ABA10,ABA10,Holidays!$A$6:$A$50),1)</f>
        <v>1</v>
      </c>
      <c r="ABB9" s="100">
        <f>IF($AF$3,NETWORKDAYS(ABB10,ABB10,Holidays!$A$6:$A$50),1)</f>
        <v>1</v>
      </c>
      <c r="ABC9" s="100">
        <f>IF($AF$3,NETWORKDAYS(ABC10,ABC10,Holidays!$A$6:$A$50),1)</f>
        <v>1</v>
      </c>
      <c r="ABD9" s="100">
        <f>IF($AF$3,NETWORKDAYS(ABD10,ABD10,Holidays!$A$6:$A$50),1)</f>
        <v>1</v>
      </c>
      <c r="ABE9" s="100">
        <f>IF($AF$3,NETWORKDAYS(ABE10,ABE10,Holidays!$A$6:$A$50),1)</f>
        <v>1</v>
      </c>
      <c r="ABF9" s="100">
        <f>IF($AF$3,NETWORKDAYS(ABF10,ABF10,Holidays!$A$6:$A$50),1)</f>
        <v>1</v>
      </c>
      <c r="ABG9" s="100">
        <f>IF($AF$3,NETWORKDAYS(ABG10,ABG10,Holidays!$A$6:$A$50),1)</f>
        <v>1</v>
      </c>
      <c r="ABH9" s="100">
        <f>IF($AF$3,NETWORKDAYS(ABH10,ABH10,Holidays!$A$6:$A$50),1)</f>
        <v>1</v>
      </c>
      <c r="ABI9" s="100">
        <f>IF($AF$3,NETWORKDAYS(ABI10,ABI10,Holidays!$A$6:$A$50),1)</f>
        <v>1</v>
      </c>
      <c r="ABJ9" s="100">
        <f>IF($AF$3,NETWORKDAYS(ABJ10,ABJ10,Holidays!$A$6:$A$50),1)</f>
        <v>1</v>
      </c>
      <c r="ABK9" s="100">
        <f>IF($AF$3,NETWORKDAYS(ABK10,ABK10,Holidays!$A$6:$A$50),1)</f>
        <v>1</v>
      </c>
      <c r="ABL9" s="100">
        <f>IF($AF$3,NETWORKDAYS(ABL10,ABL10,Holidays!$A$6:$A$50),1)</f>
        <v>1</v>
      </c>
      <c r="ABM9" s="100">
        <f>IF($AF$3,NETWORKDAYS(ABM10,ABM10,Holidays!$A$6:$A$50),1)</f>
        <v>1</v>
      </c>
      <c r="ABN9" s="100">
        <f>IF($AF$3,NETWORKDAYS(ABN10,ABN10,Holidays!$A$6:$A$50),1)</f>
        <v>1</v>
      </c>
      <c r="ABO9" s="100">
        <f>IF($AF$3,NETWORKDAYS(ABO10,ABO10,Holidays!$A$6:$A$50),1)</f>
        <v>1</v>
      </c>
      <c r="ABP9" s="100">
        <f>IF($AF$3,NETWORKDAYS(ABP10,ABP10,Holidays!$A$6:$A$50),1)</f>
        <v>1</v>
      </c>
      <c r="ABQ9" s="100">
        <f>IF($AF$3,NETWORKDAYS(ABQ10,ABQ10,Holidays!$A$6:$A$50),1)</f>
        <v>1</v>
      </c>
      <c r="ABR9" s="100">
        <f>IF($AF$3,NETWORKDAYS(ABR10,ABR10,Holidays!$A$6:$A$50),1)</f>
        <v>1</v>
      </c>
      <c r="ABS9" s="100">
        <f>IF($AF$3,NETWORKDAYS(ABS10,ABS10,Holidays!$A$6:$A$50),1)</f>
        <v>1</v>
      </c>
      <c r="ABT9" s="100">
        <f>IF($AF$3,NETWORKDAYS(ABT10,ABT10,Holidays!$A$6:$A$50),1)</f>
        <v>1</v>
      </c>
      <c r="ABU9" s="100">
        <f>IF($AF$3,NETWORKDAYS(ABU10,ABU10,Holidays!$A$6:$A$50),1)</f>
        <v>1</v>
      </c>
      <c r="ABV9" s="100">
        <f>IF($AF$3,NETWORKDAYS(ABV10,ABV10,Holidays!$A$6:$A$50),1)</f>
        <v>1</v>
      </c>
      <c r="ABW9" s="100">
        <f>IF($AF$3,NETWORKDAYS(ABW10,ABW10,Holidays!$A$6:$A$50),1)</f>
        <v>1</v>
      </c>
      <c r="ABX9" s="100">
        <f>IF($AF$3,NETWORKDAYS(ABX10,ABX10,Holidays!$A$6:$A$50),1)</f>
        <v>1</v>
      </c>
      <c r="ABY9" s="100">
        <f>IF($AF$3,NETWORKDAYS(ABY10,ABY10,Holidays!$A$6:$A$50),1)</f>
        <v>1</v>
      </c>
      <c r="ABZ9" s="100">
        <f>IF($AF$3,NETWORKDAYS(ABZ10,ABZ10,Holidays!$A$6:$A$50),1)</f>
        <v>1</v>
      </c>
      <c r="ACA9" s="100">
        <f>IF($AF$3,NETWORKDAYS(ACA10,ACA10,Holidays!$A$6:$A$50),1)</f>
        <v>1</v>
      </c>
      <c r="ACB9" s="100">
        <f>IF($AF$3,NETWORKDAYS(ACB10,ACB10,Holidays!$A$6:$A$50),1)</f>
        <v>1</v>
      </c>
      <c r="ACC9" s="100">
        <f>IF($AF$3,NETWORKDAYS(ACC10,ACC10,Holidays!$A$6:$A$50),1)</f>
        <v>1</v>
      </c>
      <c r="ACD9" s="100">
        <f>IF($AF$3,NETWORKDAYS(ACD10,ACD10,Holidays!$A$6:$A$50),1)</f>
        <v>1</v>
      </c>
      <c r="ACE9" s="100">
        <f>IF($AF$3,NETWORKDAYS(ACE10,ACE10,Holidays!$A$6:$A$50),1)</f>
        <v>1</v>
      </c>
      <c r="ACF9" s="100">
        <f>IF($AF$3,NETWORKDAYS(ACF10,ACF10,Holidays!$A$6:$A$50),1)</f>
        <v>1</v>
      </c>
      <c r="ACG9" s="100">
        <f>IF($AF$3,NETWORKDAYS(ACG10,ACG10,Holidays!$A$6:$A$50),1)</f>
        <v>1</v>
      </c>
      <c r="ACH9" s="100">
        <f>IF($AF$3,NETWORKDAYS(ACH10,ACH10,Holidays!$A$6:$A$50),1)</f>
        <v>1</v>
      </c>
      <c r="ACI9" s="100">
        <f>IF($AF$3,NETWORKDAYS(ACI10,ACI10,Holidays!$A$6:$A$50),1)</f>
        <v>1</v>
      </c>
      <c r="ACJ9" s="100">
        <f>IF($AF$3,NETWORKDAYS(ACJ10,ACJ10,Holidays!$A$6:$A$50),1)</f>
        <v>1</v>
      </c>
      <c r="ACK9" s="100">
        <f>IF($AF$3,NETWORKDAYS(ACK10,ACK10,Holidays!$A$6:$A$50),1)</f>
        <v>1</v>
      </c>
      <c r="ACL9" s="100">
        <f>IF($AF$3,NETWORKDAYS(ACL10,ACL10,Holidays!$A$6:$A$50),1)</f>
        <v>1</v>
      </c>
      <c r="ACM9" s="100">
        <f>IF($AF$3,NETWORKDAYS(ACM10,ACM10,Holidays!$A$6:$A$50),1)</f>
        <v>1</v>
      </c>
      <c r="ACN9" s="100">
        <f>IF($AF$3,NETWORKDAYS(ACN10,ACN10,Holidays!$A$6:$A$50),1)</f>
        <v>1</v>
      </c>
      <c r="ACO9" s="100">
        <f>IF($AF$3,NETWORKDAYS(ACO10,ACO10,Holidays!$A$6:$A$50),1)</f>
        <v>1</v>
      </c>
      <c r="ACP9" s="100">
        <f>IF($AF$3,NETWORKDAYS(ACP10,ACP10,Holidays!$A$6:$A$50),1)</f>
        <v>1</v>
      </c>
      <c r="ACQ9" s="100">
        <f>IF($AF$3,NETWORKDAYS(ACQ10,ACQ10,Holidays!$A$6:$A$50),1)</f>
        <v>1</v>
      </c>
      <c r="ACR9" s="100">
        <f>IF($AF$3,NETWORKDAYS(ACR10,ACR10,Holidays!$A$6:$A$50),1)</f>
        <v>1</v>
      </c>
      <c r="ACS9" s="100">
        <f>IF($AF$3,NETWORKDAYS(ACS10,ACS10,Holidays!$A$6:$A$50),1)</f>
        <v>1</v>
      </c>
      <c r="ACT9" s="100">
        <f>IF($AF$3,NETWORKDAYS(ACT10,ACT10,Holidays!$A$6:$A$50),1)</f>
        <v>1</v>
      </c>
      <c r="ACU9" s="100">
        <f>IF($AF$3,NETWORKDAYS(ACU10,ACU10,Holidays!$A$6:$A$50),1)</f>
        <v>1</v>
      </c>
      <c r="ACV9" s="100">
        <f>IF($AF$3,NETWORKDAYS(ACV10,ACV10,Holidays!$A$6:$A$50),1)</f>
        <v>1</v>
      </c>
      <c r="ACW9" s="100">
        <f>IF($AF$3,NETWORKDAYS(ACW10,ACW10,Holidays!$A$6:$A$50),1)</f>
        <v>1</v>
      </c>
      <c r="ACX9" s="100">
        <f>IF($AF$3,NETWORKDAYS(ACX10,ACX10,Holidays!$A$6:$A$50),1)</f>
        <v>1</v>
      </c>
      <c r="ACY9" s="100">
        <f>IF($AF$3,NETWORKDAYS(ACY10,ACY10,Holidays!$A$6:$A$50),1)</f>
        <v>1</v>
      </c>
      <c r="ACZ9" s="100">
        <f>IF($AF$3,NETWORKDAYS(ACZ10,ACZ10,Holidays!$A$6:$A$50),1)</f>
        <v>1</v>
      </c>
      <c r="ADA9" s="100">
        <f>IF($AF$3,NETWORKDAYS(ADA10,ADA10,Holidays!$A$6:$A$50),1)</f>
        <v>1</v>
      </c>
      <c r="ADB9" s="100">
        <f>IF($AF$3,NETWORKDAYS(ADB10,ADB10,Holidays!$A$6:$A$50),1)</f>
        <v>1</v>
      </c>
      <c r="ADC9" s="100">
        <f>IF($AF$3,NETWORKDAYS(ADC10,ADC10,Holidays!$A$6:$A$50),1)</f>
        <v>1</v>
      </c>
      <c r="ADD9" s="100">
        <f>IF($AF$3,NETWORKDAYS(ADD10,ADD10,Holidays!$A$6:$A$50),1)</f>
        <v>1</v>
      </c>
      <c r="ADE9" s="100">
        <f>IF($AF$3,NETWORKDAYS(ADE10,ADE10,Holidays!$A$6:$A$50),1)</f>
        <v>1</v>
      </c>
      <c r="ADF9" s="100">
        <f>IF($AF$3,NETWORKDAYS(ADF10,ADF10,Holidays!$A$6:$A$50),1)</f>
        <v>1</v>
      </c>
      <c r="ADG9" s="100">
        <f>IF($AF$3,NETWORKDAYS(ADG10,ADG10,Holidays!$A$6:$A$50),1)</f>
        <v>1</v>
      </c>
      <c r="ADH9" s="100">
        <f>IF($AF$3,NETWORKDAYS(ADH10,ADH10,Holidays!$A$6:$A$50),1)</f>
        <v>1</v>
      </c>
      <c r="ADI9" s="100">
        <f>IF($AF$3,NETWORKDAYS(ADI10,ADI10,Holidays!$A$6:$A$50),1)</f>
        <v>1</v>
      </c>
      <c r="ADJ9" s="100">
        <f>IF($AF$3,NETWORKDAYS(ADJ10,ADJ10,Holidays!$A$6:$A$50),1)</f>
        <v>1</v>
      </c>
      <c r="ADK9" s="100">
        <f>IF($AF$3,NETWORKDAYS(ADK10,ADK10,Holidays!$A$6:$A$50),1)</f>
        <v>1</v>
      </c>
      <c r="ADL9" s="100">
        <f>IF($AF$3,NETWORKDAYS(ADL10,ADL10,Holidays!$A$6:$A$50),1)</f>
        <v>1</v>
      </c>
      <c r="ADM9" s="100">
        <f>IF($AF$3,NETWORKDAYS(ADM10,ADM10,Holidays!$A$6:$A$50),1)</f>
        <v>1</v>
      </c>
      <c r="ADN9" s="100">
        <f>IF($AF$3,NETWORKDAYS(ADN10,ADN10,Holidays!$A$6:$A$50),1)</f>
        <v>1</v>
      </c>
      <c r="ADO9" s="100">
        <f>IF($AF$3,NETWORKDAYS(ADO10,ADO10,Holidays!$A$6:$A$50),1)</f>
        <v>1</v>
      </c>
      <c r="ADP9" s="100">
        <f>IF($AF$3,NETWORKDAYS(ADP10,ADP10,Holidays!$A$6:$A$50),1)</f>
        <v>1</v>
      </c>
      <c r="ADQ9" s="100">
        <f>IF($AF$3,NETWORKDAYS(ADQ10,ADQ10,Holidays!$A$6:$A$50),1)</f>
        <v>1</v>
      </c>
      <c r="ADR9" s="100">
        <f>IF($AF$3,NETWORKDAYS(ADR10,ADR10,Holidays!$A$6:$A$50),1)</f>
        <v>1</v>
      </c>
      <c r="ADS9" s="100">
        <f>IF($AF$3,NETWORKDAYS(ADS10,ADS10,Holidays!$A$6:$A$50),1)</f>
        <v>1</v>
      </c>
      <c r="ADT9" s="100">
        <f>IF($AF$3,NETWORKDAYS(ADT10,ADT10,Holidays!$A$6:$A$50),1)</f>
        <v>1</v>
      </c>
      <c r="ADU9" s="100">
        <f>IF($AF$3,NETWORKDAYS(ADU10,ADU10,Holidays!$A$6:$A$50),1)</f>
        <v>1</v>
      </c>
      <c r="ADV9" s="100">
        <f>IF($AF$3,NETWORKDAYS(ADV10,ADV10,Holidays!$A$6:$A$50),1)</f>
        <v>1</v>
      </c>
      <c r="ADW9" s="100">
        <f>IF($AF$3,NETWORKDAYS(ADW10,ADW10,Holidays!$A$6:$A$50),1)</f>
        <v>1</v>
      </c>
      <c r="ADX9" s="100">
        <f>IF($AF$3,NETWORKDAYS(ADX10,ADX10,Holidays!$A$6:$A$50),1)</f>
        <v>1</v>
      </c>
      <c r="ADY9" s="100">
        <f>IF($AF$3,NETWORKDAYS(ADY10,ADY10,Holidays!$A$6:$A$50),1)</f>
        <v>1</v>
      </c>
      <c r="ADZ9" s="100">
        <f>IF($AF$3,NETWORKDAYS(ADZ10,ADZ10,Holidays!$A$6:$A$50),1)</f>
        <v>1</v>
      </c>
      <c r="AEA9" s="100">
        <f>IF($AF$3,NETWORKDAYS(AEA10,AEA10,Holidays!$A$6:$A$50),1)</f>
        <v>1</v>
      </c>
      <c r="AEB9" s="100">
        <f>IF($AF$3,NETWORKDAYS(AEB10,AEB10,Holidays!$A$6:$A$50),1)</f>
        <v>1</v>
      </c>
      <c r="AEC9" s="100">
        <f>IF($AF$3,NETWORKDAYS(AEC10,AEC10,Holidays!$A$6:$A$50),1)</f>
        <v>1</v>
      </c>
      <c r="AED9" s="100">
        <f>IF($AF$3,NETWORKDAYS(AED10,AED10,Holidays!$A$6:$A$50),1)</f>
        <v>1</v>
      </c>
      <c r="AEE9" s="100">
        <f>IF($AF$3,NETWORKDAYS(AEE10,AEE10,Holidays!$A$6:$A$50),1)</f>
        <v>1</v>
      </c>
      <c r="AEF9" s="100">
        <f>IF($AF$3,NETWORKDAYS(AEF10,AEF10,Holidays!$A$6:$A$50),1)</f>
        <v>1</v>
      </c>
      <c r="AEG9" s="100">
        <f>IF($AF$3,NETWORKDAYS(AEG10,AEG10,Holidays!$A$6:$A$50),1)</f>
        <v>1</v>
      </c>
      <c r="AEH9" s="100">
        <f>IF($AF$3,NETWORKDAYS(AEH10,AEH10,Holidays!$A$6:$A$50),1)</f>
        <v>1</v>
      </c>
      <c r="AEI9" s="100">
        <f>IF($AF$3,NETWORKDAYS(AEI10,AEI10,Holidays!$A$6:$A$50),1)</f>
        <v>1</v>
      </c>
      <c r="AEJ9" s="100">
        <f>IF($AF$3,NETWORKDAYS(AEJ10,AEJ10,Holidays!$A$6:$A$50),1)</f>
        <v>1</v>
      </c>
      <c r="AEK9" s="100">
        <f>IF($AF$3,NETWORKDAYS(AEK10,AEK10,Holidays!$A$6:$A$50),1)</f>
        <v>1</v>
      </c>
      <c r="AEL9" s="100">
        <f>IF($AF$3,NETWORKDAYS(AEL10,AEL10,Holidays!$A$6:$A$50),1)</f>
        <v>1</v>
      </c>
      <c r="AEM9" s="100">
        <f>IF($AF$3,NETWORKDAYS(AEM10,AEM10,Holidays!$A$6:$A$50),1)</f>
        <v>1</v>
      </c>
      <c r="AEN9" s="100">
        <f>IF($AF$3,NETWORKDAYS(AEN10,AEN10,Holidays!$A$6:$A$50),1)</f>
        <v>1</v>
      </c>
      <c r="AEO9" s="100">
        <f>IF($AF$3,NETWORKDAYS(AEO10,AEO10,Holidays!$A$6:$A$50),1)</f>
        <v>1</v>
      </c>
      <c r="AEP9" s="100">
        <f>IF($AF$3,NETWORKDAYS(AEP10,AEP10,Holidays!$A$6:$A$50),1)</f>
        <v>1</v>
      </c>
      <c r="AEQ9" s="100">
        <f>IF($AF$3,NETWORKDAYS(AEQ10,AEQ10,Holidays!$A$6:$A$50),1)</f>
        <v>1</v>
      </c>
      <c r="AER9" s="100">
        <f>IF($AF$3,NETWORKDAYS(AER10,AER10,Holidays!$A$6:$A$50),1)</f>
        <v>1</v>
      </c>
      <c r="AES9" s="100">
        <f>IF($AF$3,NETWORKDAYS(AES10,AES10,Holidays!$A$6:$A$50),1)</f>
        <v>1</v>
      </c>
      <c r="AET9" s="100">
        <f>IF($AF$3,NETWORKDAYS(AET10,AET10,Holidays!$A$6:$A$50),1)</f>
        <v>1</v>
      </c>
      <c r="AEU9" s="100">
        <f>IF($AF$3,NETWORKDAYS(AEU10,AEU10,Holidays!$A$6:$A$50),1)</f>
        <v>1</v>
      </c>
      <c r="AEV9" s="100">
        <f>IF($AF$3,NETWORKDAYS(AEV10,AEV10,Holidays!$A$6:$A$50),1)</f>
        <v>1</v>
      </c>
      <c r="AEW9" s="100">
        <f>IF($AF$3,NETWORKDAYS(AEW10,AEW10,Holidays!$A$6:$A$50),1)</f>
        <v>1</v>
      </c>
      <c r="AEX9" s="100">
        <f>IF($AF$3,NETWORKDAYS(AEX10,AEX10,Holidays!$A$6:$A$50),1)</f>
        <v>1</v>
      </c>
      <c r="AEY9" s="100">
        <f>IF($AF$3,NETWORKDAYS(AEY10,AEY10,Holidays!$A$6:$A$50),1)</f>
        <v>1</v>
      </c>
      <c r="AEZ9" s="100">
        <f>IF($AF$3,NETWORKDAYS(AEZ10,AEZ10,Holidays!$A$6:$A$50),1)</f>
        <v>1</v>
      </c>
      <c r="AFA9" s="100">
        <f>IF($AF$3,NETWORKDAYS(AFA10,AFA10,Holidays!$A$6:$A$50),1)</f>
        <v>1</v>
      </c>
      <c r="AFB9" s="100">
        <f>IF($AF$3,NETWORKDAYS(AFB10,AFB10,Holidays!$A$6:$A$50),1)</f>
        <v>1</v>
      </c>
      <c r="AFC9" s="100">
        <f>IF($AF$3,NETWORKDAYS(AFC10,AFC10,Holidays!$A$6:$A$50),1)</f>
        <v>1</v>
      </c>
      <c r="AFD9" s="100">
        <f>IF($AF$3,NETWORKDAYS(AFD10,AFD10,Holidays!$A$6:$A$50),1)</f>
        <v>1</v>
      </c>
      <c r="AFE9" s="100">
        <f>IF($AF$3,NETWORKDAYS(AFE10,AFE10,Holidays!$A$6:$A$50),1)</f>
        <v>1</v>
      </c>
      <c r="AFF9" s="100">
        <f>IF($AF$3,NETWORKDAYS(AFF10,AFF10,Holidays!$A$6:$A$50),1)</f>
        <v>1</v>
      </c>
      <c r="AFG9" s="100">
        <f>IF($AF$3,NETWORKDAYS(AFG10,AFG10,Holidays!$A$6:$A$50),1)</f>
        <v>1</v>
      </c>
      <c r="AFH9" s="100">
        <f>IF($AF$3,NETWORKDAYS(AFH10,AFH10,Holidays!$A$6:$A$50),1)</f>
        <v>1</v>
      </c>
      <c r="AFI9" s="100">
        <f>IF($AF$3,NETWORKDAYS(AFI10,AFI10,Holidays!$A$6:$A$50),1)</f>
        <v>1</v>
      </c>
      <c r="AFJ9" s="100">
        <f>IF($AF$3,NETWORKDAYS(AFJ10,AFJ10,Holidays!$A$6:$A$50),1)</f>
        <v>1</v>
      </c>
      <c r="AFK9" s="100">
        <f>IF($AF$3,NETWORKDAYS(AFK10,AFK10,Holidays!$A$6:$A$50),1)</f>
        <v>1</v>
      </c>
      <c r="AFL9" s="100">
        <f>IF($AF$3,NETWORKDAYS(AFL10,AFL10,Holidays!$A$6:$A$50),1)</f>
        <v>1</v>
      </c>
      <c r="AFM9" s="100">
        <f>IF($AF$3,NETWORKDAYS(AFM10,AFM10,Holidays!$A$6:$A$50),1)</f>
        <v>1</v>
      </c>
      <c r="AFN9" s="100">
        <f>IF($AF$3,NETWORKDAYS(AFN10,AFN10,Holidays!$A$6:$A$50),1)</f>
        <v>1</v>
      </c>
      <c r="AFO9" s="100">
        <f>IF($AF$3,NETWORKDAYS(AFO10,AFO10,Holidays!$A$6:$A$50),1)</f>
        <v>1</v>
      </c>
      <c r="AFP9" s="100">
        <f>IF($AF$3,NETWORKDAYS(AFP10,AFP10,Holidays!$A$6:$A$50),1)</f>
        <v>1</v>
      </c>
      <c r="AFQ9" s="100">
        <f>IF($AF$3,NETWORKDAYS(AFQ10,AFQ10,Holidays!$A$6:$A$50),1)</f>
        <v>1</v>
      </c>
      <c r="AFR9" s="100">
        <f>IF($AF$3,NETWORKDAYS(AFR10,AFR10,Holidays!$A$6:$A$50),1)</f>
        <v>1</v>
      </c>
      <c r="AFS9" s="100">
        <f>IF($AF$3,NETWORKDAYS(AFS10,AFS10,Holidays!$A$6:$A$50),1)</f>
        <v>1</v>
      </c>
      <c r="AFT9" s="100">
        <f>IF($AF$3,NETWORKDAYS(AFT10,AFT10,Holidays!$A$6:$A$50),1)</f>
        <v>1</v>
      </c>
      <c r="AFU9" s="100">
        <f>IF($AF$3,NETWORKDAYS(AFU10,AFU10,Holidays!$A$6:$A$50),1)</f>
        <v>1</v>
      </c>
      <c r="AFV9" s="100">
        <f>IF($AF$3,NETWORKDAYS(AFV10,AFV10,Holidays!$A$6:$A$50),1)</f>
        <v>1</v>
      </c>
      <c r="AFW9" s="100">
        <f>IF($AF$3,NETWORKDAYS(AFW10,AFW10,Holidays!$A$6:$A$50),1)</f>
        <v>1</v>
      </c>
      <c r="AFX9" s="100">
        <f>IF($AF$3,NETWORKDAYS(AFX10,AFX10,Holidays!$A$6:$A$50),1)</f>
        <v>1</v>
      </c>
      <c r="AFY9" s="100">
        <f>IF($AF$3,NETWORKDAYS(AFY10,AFY10,Holidays!$A$6:$A$50),1)</f>
        <v>1</v>
      </c>
      <c r="AFZ9" s="100">
        <f>IF($AF$3,NETWORKDAYS(AFZ10,AFZ10,Holidays!$A$6:$A$50),1)</f>
        <v>1</v>
      </c>
      <c r="AGA9" s="100">
        <f>IF($AF$3,NETWORKDAYS(AGA10,AGA10,Holidays!$A$6:$A$50),1)</f>
        <v>1</v>
      </c>
      <c r="AGB9" s="100">
        <f>IF($AF$3,NETWORKDAYS(AGB10,AGB10,Holidays!$A$6:$A$50),1)</f>
        <v>1</v>
      </c>
      <c r="AGC9" s="100">
        <f>IF($AF$3,NETWORKDAYS(AGC10,AGC10,Holidays!$A$6:$A$50),1)</f>
        <v>1</v>
      </c>
      <c r="AGD9" s="100">
        <f>IF($AF$3,NETWORKDAYS(AGD10,AGD10,Holidays!$A$6:$A$50),1)</f>
        <v>1</v>
      </c>
      <c r="AGE9" s="100">
        <f>IF($AF$3,NETWORKDAYS(AGE10,AGE10,Holidays!$A$6:$A$50),1)</f>
        <v>1</v>
      </c>
      <c r="AGF9" s="100">
        <f>IF($AF$3,NETWORKDAYS(AGF10,AGF10,Holidays!$A$6:$A$50),1)</f>
        <v>1</v>
      </c>
      <c r="AGG9" s="100">
        <f>IF($AF$3,NETWORKDAYS(AGG10,AGG10,Holidays!$A$6:$A$50),1)</f>
        <v>1</v>
      </c>
      <c r="AGH9" s="100">
        <f>IF($AF$3,NETWORKDAYS(AGH10,AGH10,Holidays!$A$6:$A$50),1)</f>
        <v>1</v>
      </c>
      <c r="AGI9" s="100">
        <f>IF($AF$3,NETWORKDAYS(AGI10,AGI10,Holidays!$A$6:$A$50),1)</f>
        <v>1</v>
      </c>
      <c r="AGJ9" s="100">
        <f>IF($AF$3,NETWORKDAYS(AGJ10,AGJ10,Holidays!$A$6:$A$50),1)</f>
        <v>1</v>
      </c>
      <c r="AGK9" s="100">
        <f>IF($AF$3,NETWORKDAYS(AGK10,AGK10,Holidays!$A$6:$A$50),1)</f>
        <v>1</v>
      </c>
      <c r="AGL9" s="100">
        <f>IF($AF$3,NETWORKDAYS(AGL10,AGL10,Holidays!$A$6:$A$50),1)</f>
        <v>1</v>
      </c>
      <c r="AGM9" s="100">
        <f>IF($AF$3,NETWORKDAYS(AGM10,AGM10,Holidays!$A$6:$A$50),1)</f>
        <v>1</v>
      </c>
      <c r="AGN9" s="100">
        <f>IF($AF$3,NETWORKDAYS(AGN10,AGN10,Holidays!$A$6:$A$50),1)</f>
        <v>1</v>
      </c>
      <c r="AGO9" s="100">
        <f>IF($AF$3,NETWORKDAYS(AGO10,AGO10,Holidays!$A$6:$A$50),1)</f>
        <v>1</v>
      </c>
      <c r="AGP9" s="100">
        <f>IF($AF$3,NETWORKDAYS(AGP10,AGP10,Holidays!$A$6:$A$50),1)</f>
        <v>1</v>
      </c>
      <c r="AGQ9" s="100">
        <f>IF($AF$3,NETWORKDAYS(AGQ10,AGQ10,Holidays!$A$6:$A$50),1)</f>
        <v>1</v>
      </c>
      <c r="AGR9" s="100">
        <f>IF($AF$3,NETWORKDAYS(AGR10,AGR10,Holidays!$A$6:$A$50),1)</f>
        <v>1</v>
      </c>
      <c r="AGS9" s="100">
        <f>IF($AF$3,NETWORKDAYS(AGS10,AGS10,Holidays!$A$6:$A$50),1)</f>
        <v>1</v>
      </c>
      <c r="AGT9" s="100">
        <f>IF($AF$3,NETWORKDAYS(AGT10,AGT10,Holidays!$A$6:$A$50),1)</f>
        <v>1</v>
      </c>
      <c r="AGU9" s="100">
        <f>IF($AF$3,NETWORKDAYS(AGU10,AGU10,Holidays!$A$6:$A$50),1)</f>
        <v>1</v>
      </c>
      <c r="AGV9" s="100">
        <f>IF($AF$3,NETWORKDAYS(AGV10,AGV10,Holidays!$A$6:$A$50),1)</f>
        <v>1</v>
      </c>
      <c r="AGW9" s="100">
        <f>IF($AF$3,NETWORKDAYS(AGW10,AGW10,Holidays!$A$6:$A$50),1)</f>
        <v>1</v>
      </c>
      <c r="AGX9" s="100">
        <f>IF($AF$3,NETWORKDAYS(AGX10,AGX10,Holidays!$A$6:$A$50),1)</f>
        <v>1</v>
      </c>
      <c r="AGY9" s="100">
        <f>IF($AF$3,NETWORKDAYS(AGY10,AGY10,Holidays!$A$6:$A$50),1)</f>
        <v>1</v>
      </c>
      <c r="AGZ9" s="100">
        <f>IF($AF$3,NETWORKDAYS(AGZ10,AGZ10,Holidays!$A$6:$A$50),1)</f>
        <v>1</v>
      </c>
      <c r="AHA9" s="100">
        <f>IF($AF$3,NETWORKDAYS(AHA10,AHA10,Holidays!$A$6:$A$50),1)</f>
        <v>1</v>
      </c>
      <c r="AHB9" s="100">
        <f>IF($AF$3,NETWORKDAYS(AHB10,AHB10,Holidays!$A$6:$A$50),1)</f>
        <v>1</v>
      </c>
      <c r="AHC9" s="100">
        <f>IF($AF$3,NETWORKDAYS(AHC10,AHC10,Holidays!$A$6:$A$50),1)</f>
        <v>1</v>
      </c>
      <c r="AHD9" s="100">
        <f>IF($AF$3,NETWORKDAYS(AHD10,AHD10,Holidays!$A$6:$A$50),1)</f>
        <v>1</v>
      </c>
      <c r="AHE9" s="100">
        <f>IF($AF$3,NETWORKDAYS(AHE10,AHE10,Holidays!$A$6:$A$50),1)</f>
        <v>1</v>
      </c>
      <c r="AHF9" s="100">
        <f>IF($AF$3,NETWORKDAYS(AHF10,AHF10,Holidays!$A$6:$A$50),1)</f>
        <v>1</v>
      </c>
      <c r="AHG9" s="100">
        <f>IF($AF$3,NETWORKDAYS(AHG10,AHG10,Holidays!$A$6:$A$50),1)</f>
        <v>1</v>
      </c>
      <c r="AHH9" s="100">
        <f>IF($AF$3,NETWORKDAYS(AHH10,AHH10,Holidays!$A$6:$A$50),1)</f>
        <v>1</v>
      </c>
      <c r="AHI9" s="100">
        <f>IF($AF$3,NETWORKDAYS(AHI10,AHI10,Holidays!$A$6:$A$50),1)</f>
        <v>1</v>
      </c>
      <c r="AHJ9" s="100">
        <f>IF($AF$3,NETWORKDAYS(AHJ10,AHJ10,Holidays!$A$6:$A$50),1)</f>
        <v>1</v>
      </c>
      <c r="AHK9" s="100">
        <f>IF($AF$3,NETWORKDAYS(AHK10,AHK10,Holidays!$A$6:$A$50),1)</f>
        <v>1</v>
      </c>
      <c r="AHL9" s="100">
        <f>IF($AF$3,NETWORKDAYS(AHL10,AHL10,Holidays!$A$6:$A$50),1)</f>
        <v>1</v>
      </c>
      <c r="AHM9" s="100">
        <f>IF($AF$3,NETWORKDAYS(AHM10,AHM10,Holidays!$A$6:$A$50),1)</f>
        <v>1</v>
      </c>
      <c r="AHN9" s="100">
        <f>IF($AF$3,NETWORKDAYS(AHN10,AHN10,Holidays!$A$6:$A$50),1)</f>
        <v>1</v>
      </c>
      <c r="AHO9" s="100">
        <f>IF($AF$3,NETWORKDAYS(AHO10,AHO10,Holidays!$A$6:$A$50),1)</f>
        <v>1</v>
      </c>
      <c r="AHP9" s="100">
        <f>IF($AF$3,NETWORKDAYS(AHP10,AHP10,Holidays!$A$6:$A$50),1)</f>
        <v>1</v>
      </c>
      <c r="AHQ9" s="100">
        <f>IF($AF$3,NETWORKDAYS(AHQ10,AHQ10,Holidays!$A$6:$A$50),1)</f>
        <v>1</v>
      </c>
      <c r="AHR9" s="100">
        <f>IF($AF$3,NETWORKDAYS(AHR10,AHR10,Holidays!$A$6:$A$50),1)</f>
        <v>1</v>
      </c>
      <c r="AHS9" s="100">
        <f>IF($AF$3,NETWORKDAYS(AHS10,AHS10,Holidays!$A$6:$A$50),1)</f>
        <v>1</v>
      </c>
      <c r="AHT9" s="100">
        <f>IF($AF$3,NETWORKDAYS(AHT10,AHT10,Holidays!$A$6:$A$50),1)</f>
        <v>1</v>
      </c>
      <c r="AHU9" s="100">
        <f>IF($AF$3,NETWORKDAYS(AHU10,AHU10,Holidays!$A$6:$A$50),1)</f>
        <v>1</v>
      </c>
      <c r="AHV9" s="100">
        <f>IF($AF$3,NETWORKDAYS(AHV10,AHV10,Holidays!$A$6:$A$50),1)</f>
        <v>1</v>
      </c>
      <c r="AHW9" s="100">
        <f>IF($AF$3,NETWORKDAYS(AHW10,AHW10,Holidays!$A$6:$A$50),1)</f>
        <v>1</v>
      </c>
      <c r="AHX9" s="100">
        <f>IF($AF$3,NETWORKDAYS(AHX10,AHX10,Holidays!$A$6:$A$50),1)</f>
        <v>1</v>
      </c>
      <c r="AHY9" s="100">
        <f>IF($AF$3,NETWORKDAYS(AHY10,AHY10,Holidays!$A$6:$A$50),1)</f>
        <v>1</v>
      </c>
      <c r="AHZ9" s="100">
        <f>IF($AF$3,NETWORKDAYS(AHZ10,AHZ10,Holidays!$A$6:$A$50),1)</f>
        <v>1</v>
      </c>
      <c r="AIA9" s="100">
        <f>IF($AF$3,NETWORKDAYS(AIA10,AIA10,Holidays!$A$6:$A$50),1)</f>
        <v>1</v>
      </c>
      <c r="AIB9" s="100">
        <f>IF($AF$3,NETWORKDAYS(AIB10,AIB10,Holidays!$A$6:$A$50),1)</f>
        <v>1</v>
      </c>
      <c r="AIC9" s="100">
        <f>IF($AF$3,NETWORKDAYS(AIC10,AIC10,Holidays!$A$6:$A$50),1)</f>
        <v>1</v>
      </c>
      <c r="AID9" s="100">
        <f>IF($AF$3,NETWORKDAYS(AID10,AID10,Holidays!$A$6:$A$50),1)</f>
        <v>1</v>
      </c>
      <c r="AIE9" s="100">
        <f>IF($AF$3,NETWORKDAYS(AIE10,AIE10,Holidays!$A$6:$A$50),1)</f>
        <v>1</v>
      </c>
      <c r="AIF9" s="100">
        <f>IF($AF$3,NETWORKDAYS(AIF10,AIF10,Holidays!$A$6:$A$50),1)</f>
        <v>1</v>
      </c>
      <c r="AIG9" s="100">
        <f>IF($AF$3,NETWORKDAYS(AIG10,AIG10,Holidays!$A$6:$A$50),1)</f>
        <v>1</v>
      </c>
      <c r="AIH9" s="100">
        <f>IF($AF$3,NETWORKDAYS(AIH10,AIH10,Holidays!$A$6:$A$50),1)</f>
        <v>1</v>
      </c>
      <c r="AII9" s="100">
        <f>IF($AF$3,NETWORKDAYS(AII10,AII10,Holidays!$A$6:$A$50),1)</f>
        <v>1</v>
      </c>
      <c r="AIJ9" s="100">
        <f>IF($AF$3,NETWORKDAYS(AIJ10,AIJ10,Holidays!$A$6:$A$50),1)</f>
        <v>1</v>
      </c>
      <c r="AIK9" s="100">
        <f>IF($AF$3,NETWORKDAYS(AIK10,AIK10,Holidays!$A$6:$A$50),1)</f>
        <v>1</v>
      </c>
      <c r="AIL9" s="100">
        <f>IF($AF$3,NETWORKDAYS(AIL10,AIL10,Holidays!$A$6:$A$50),1)</f>
        <v>1</v>
      </c>
      <c r="AIM9" s="100">
        <f>IF($AF$3,NETWORKDAYS(AIM10,AIM10,Holidays!$A$6:$A$50),1)</f>
        <v>1</v>
      </c>
      <c r="AIN9" s="100">
        <f>IF($AF$3,NETWORKDAYS(AIN10,AIN10,Holidays!$A$6:$A$50),1)</f>
        <v>1</v>
      </c>
      <c r="AIO9" s="100">
        <f>IF($AF$3,NETWORKDAYS(AIO10,AIO10,Holidays!$A$6:$A$50),1)</f>
        <v>1</v>
      </c>
      <c r="AIP9" s="100">
        <f>IF($AF$3,NETWORKDAYS(AIP10,AIP10,Holidays!$A$6:$A$50),1)</f>
        <v>1</v>
      </c>
      <c r="AIQ9" s="100">
        <f>IF($AF$3,NETWORKDAYS(AIQ10,AIQ10,Holidays!$A$6:$A$50),1)</f>
        <v>1</v>
      </c>
      <c r="AIR9" s="100">
        <f>IF($AF$3,NETWORKDAYS(AIR10,AIR10,Holidays!$A$6:$A$50),1)</f>
        <v>1</v>
      </c>
      <c r="AIS9" s="100">
        <f>IF($AF$3,NETWORKDAYS(AIS10,AIS10,Holidays!$A$6:$A$50),1)</f>
        <v>1</v>
      </c>
      <c r="AIT9" s="100">
        <f>IF($AF$3,NETWORKDAYS(AIT10,AIT10,Holidays!$A$6:$A$50),1)</f>
        <v>1</v>
      </c>
      <c r="AIU9" s="100">
        <f>IF($AF$3,NETWORKDAYS(AIU10,AIU10,Holidays!$A$6:$A$50),1)</f>
        <v>1</v>
      </c>
      <c r="AIV9" s="100">
        <f>IF($AF$3,NETWORKDAYS(AIV10,AIV10,Holidays!$A$6:$A$50),1)</f>
        <v>1</v>
      </c>
      <c r="AIW9" s="100">
        <f>IF($AF$3,NETWORKDAYS(AIW10,AIW10,Holidays!$A$6:$A$50),1)</f>
        <v>1</v>
      </c>
      <c r="AIX9" s="100">
        <f>IF($AF$3,NETWORKDAYS(AIX10,AIX10,Holidays!$A$6:$A$50),1)</f>
        <v>1</v>
      </c>
      <c r="AIY9" s="100">
        <f>IF($AF$3,NETWORKDAYS(AIY10,AIY10,Holidays!$A$6:$A$50),1)</f>
        <v>1</v>
      </c>
      <c r="AIZ9" s="100">
        <f>IF($AF$3,NETWORKDAYS(AIZ10,AIZ10,Holidays!$A$6:$A$50),1)</f>
        <v>1</v>
      </c>
      <c r="AJA9" s="100">
        <f>IF($AF$3,NETWORKDAYS(AJA10,AJA10,Holidays!$A$6:$A$50),1)</f>
        <v>1</v>
      </c>
      <c r="AJB9" s="100">
        <f>IF($AF$3,NETWORKDAYS(AJB10,AJB10,Holidays!$A$6:$A$50),1)</f>
        <v>1</v>
      </c>
      <c r="AJC9" s="100">
        <f>IF($AF$3,NETWORKDAYS(AJC10,AJC10,Holidays!$A$6:$A$50),1)</f>
        <v>1</v>
      </c>
      <c r="AJD9" s="100">
        <f>IF($AF$3,NETWORKDAYS(AJD10,AJD10,Holidays!$A$6:$A$50),1)</f>
        <v>1</v>
      </c>
      <c r="AJE9" s="100">
        <f>IF($AF$3,NETWORKDAYS(AJE10,AJE10,Holidays!$A$6:$A$50),1)</f>
        <v>1</v>
      </c>
      <c r="AJF9" s="100">
        <f>IF($AF$3,NETWORKDAYS(AJF10,AJF10,Holidays!$A$6:$A$50),1)</f>
        <v>1</v>
      </c>
      <c r="AJG9" s="100">
        <f>IF($AF$3,NETWORKDAYS(AJG10,AJG10,Holidays!$A$6:$A$50),1)</f>
        <v>1</v>
      </c>
      <c r="AJH9" s="100">
        <f>IF($AF$3,NETWORKDAYS(AJH10,AJH10,Holidays!$A$6:$A$50),1)</f>
        <v>1</v>
      </c>
      <c r="AJI9" s="100">
        <f>IF($AF$3,NETWORKDAYS(AJI10,AJI10,Holidays!$A$6:$A$50),1)</f>
        <v>1</v>
      </c>
      <c r="AJJ9" s="100">
        <f>IF($AF$3,NETWORKDAYS(AJJ10,AJJ10,Holidays!$A$6:$A$50),1)</f>
        <v>1</v>
      </c>
      <c r="AJK9" s="100">
        <f>IF($AF$3,NETWORKDAYS(AJK10,AJK10,Holidays!$A$6:$A$50),1)</f>
        <v>1</v>
      </c>
      <c r="AJL9" s="100">
        <f>IF($AF$3,NETWORKDAYS(AJL10,AJL10,Holidays!$A$6:$A$50),1)</f>
        <v>1</v>
      </c>
      <c r="AJM9" s="100">
        <f>IF($AF$3,NETWORKDAYS(AJM10,AJM10,Holidays!$A$6:$A$50),1)</f>
        <v>1</v>
      </c>
      <c r="AJN9" s="100">
        <f>IF($AF$3,NETWORKDAYS(AJN10,AJN10,Holidays!$A$6:$A$50),1)</f>
        <v>1</v>
      </c>
      <c r="AJO9" s="100">
        <f>IF($AF$3,NETWORKDAYS(AJO10,AJO10,Holidays!$A$6:$A$50),1)</f>
        <v>1</v>
      </c>
      <c r="AJP9" s="100">
        <f>IF($AF$3,NETWORKDAYS(AJP10,AJP10,Holidays!$A$6:$A$50),1)</f>
        <v>1</v>
      </c>
      <c r="AJQ9" s="100">
        <f>IF($AF$3,NETWORKDAYS(AJQ10,AJQ10,Holidays!$A$6:$A$50),1)</f>
        <v>1</v>
      </c>
      <c r="AJR9" s="100">
        <f>IF($AF$3,NETWORKDAYS(AJR10,AJR10,Holidays!$A$6:$A$50),1)</f>
        <v>1</v>
      </c>
      <c r="AJS9" s="100">
        <f>IF($AF$3,NETWORKDAYS(AJS10,AJS10,Holidays!$A$6:$A$50),1)</f>
        <v>1</v>
      </c>
      <c r="AJT9" s="100">
        <f>IF($AF$3,NETWORKDAYS(AJT10,AJT10,Holidays!$A$6:$A$50),1)</f>
        <v>1</v>
      </c>
      <c r="AJU9" s="100">
        <f>IF($AF$3,NETWORKDAYS(AJU10,AJU10,Holidays!$A$6:$A$50),1)</f>
        <v>1</v>
      </c>
      <c r="AJV9" s="100">
        <f>IF($AF$3,NETWORKDAYS(AJV10,AJV10,Holidays!$A$6:$A$50),1)</f>
        <v>1</v>
      </c>
      <c r="AJW9" s="100">
        <f>IF($AF$3,NETWORKDAYS(AJW10,AJW10,Holidays!$A$6:$A$50),1)</f>
        <v>1</v>
      </c>
      <c r="AJX9" s="100">
        <f>IF($AF$3,NETWORKDAYS(AJX10,AJX10,Holidays!$A$6:$A$50),1)</f>
        <v>1</v>
      </c>
      <c r="AJY9" s="100">
        <f>IF($AF$3,NETWORKDAYS(AJY10,AJY10,Holidays!$A$6:$A$50),1)</f>
        <v>1</v>
      </c>
      <c r="AJZ9" s="100">
        <f>IF($AF$3,NETWORKDAYS(AJZ10,AJZ10,Holidays!$A$6:$A$50),1)</f>
        <v>1</v>
      </c>
      <c r="AKA9" s="100">
        <f>IF($AF$3,NETWORKDAYS(AKA10,AKA10,Holidays!$A$6:$A$50),1)</f>
        <v>1</v>
      </c>
      <c r="AKB9" s="100">
        <f>IF($AF$3,NETWORKDAYS(AKB10,AKB10,Holidays!$A$6:$A$50),1)</f>
        <v>1</v>
      </c>
      <c r="AKC9" s="100">
        <f>IF($AF$3,NETWORKDAYS(AKC10,AKC10,Holidays!$A$6:$A$50),1)</f>
        <v>1</v>
      </c>
      <c r="AKD9" s="100">
        <f>IF($AF$3,NETWORKDAYS(AKD10,AKD10,Holidays!$A$6:$A$50),1)</f>
        <v>1</v>
      </c>
      <c r="AKE9" s="100">
        <f>IF($AF$3,NETWORKDAYS(AKE10,AKE10,Holidays!$A$6:$A$50),1)</f>
        <v>1</v>
      </c>
      <c r="AKF9" s="100">
        <f>IF($AF$3,NETWORKDAYS(AKF10,AKF10,Holidays!$A$6:$A$50),1)</f>
        <v>1</v>
      </c>
    </row>
    <row r="10" spans="1:968" s="9" customFormat="1" ht="17.25" customHeight="1">
      <c r="A10" s="29"/>
      <c r="B10" s="29"/>
      <c r="C10" s="29"/>
      <c r="D10" s="29"/>
      <c r="E10" s="30"/>
      <c r="F10" s="30"/>
      <c r="G10" s="30"/>
      <c r="H10" s="91"/>
      <c r="I10" s="30"/>
      <c r="J10" s="30"/>
      <c r="K10" s="101"/>
      <c r="O10" s="7">
        <f>AI7</f>
        <v>40909</v>
      </c>
      <c r="P10" s="7">
        <f>O10+1</f>
        <v>40910</v>
      </c>
      <c r="Q10" s="7">
        <f t="shared" ref="Q10" si="0">P10+1</f>
        <v>40911</v>
      </c>
      <c r="R10" s="7">
        <f t="shared" ref="R10" si="1">Q10+1</f>
        <v>40912</v>
      </c>
      <c r="S10" s="7">
        <f t="shared" ref="S10" si="2">R10+1</f>
        <v>40913</v>
      </c>
      <c r="T10" s="7">
        <f t="shared" ref="T10" si="3">S10+1</f>
        <v>40914</v>
      </c>
      <c r="U10" s="7">
        <f t="shared" ref="U10" si="4">T10+1</f>
        <v>40915</v>
      </c>
      <c r="V10" s="7">
        <f t="shared" ref="V10" si="5">U10+1</f>
        <v>40916</v>
      </c>
      <c r="W10" s="7">
        <f t="shared" ref="W10:CB10" si="6">V10+1</f>
        <v>40917</v>
      </c>
      <c r="X10" s="7">
        <f t="shared" si="6"/>
        <v>40918</v>
      </c>
      <c r="Y10" s="7">
        <f>X10+1</f>
        <v>40919</v>
      </c>
      <c r="Z10" s="7">
        <f t="shared" si="6"/>
        <v>40920</v>
      </c>
      <c r="AA10" s="7">
        <f t="shared" si="6"/>
        <v>40921</v>
      </c>
      <c r="AB10" s="7">
        <f t="shared" si="6"/>
        <v>40922</v>
      </c>
      <c r="AC10" s="7">
        <f t="shared" si="6"/>
        <v>40923</v>
      </c>
      <c r="AD10" s="7">
        <f t="shared" si="6"/>
        <v>40924</v>
      </c>
      <c r="AE10" s="7">
        <f t="shared" si="6"/>
        <v>40925</v>
      </c>
      <c r="AF10" s="7">
        <f t="shared" si="6"/>
        <v>40926</v>
      </c>
      <c r="AG10" s="7">
        <f t="shared" si="6"/>
        <v>40927</v>
      </c>
      <c r="AH10" s="7">
        <f t="shared" si="6"/>
        <v>40928</v>
      </c>
      <c r="AI10" s="7">
        <f t="shared" si="6"/>
        <v>40929</v>
      </c>
      <c r="AJ10" s="7">
        <f>AI10+1</f>
        <v>40930</v>
      </c>
      <c r="AK10" s="7">
        <f>AJ10+1</f>
        <v>40931</v>
      </c>
      <c r="AL10" s="7">
        <f t="shared" si="6"/>
        <v>40932</v>
      </c>
      <c r="AM10" s="7">
        <f t="shared" si="6"/>
        <v>40933</v>
      </c>
      <c r="AN10" s="7">
        <f t="shared" si="6"/>
        <v>40934</v>
      </c>
      <c r="AO10" s="7">
        <f t="shared" si="6"/>
        <v>40935</v>
      </c>
      <c r="AP10" s="7">
        <f t="shared" si="6"/>
        <v>40936</v>
      </c>
      <c r="AQ10" s="7">
        <f t="shared" si="6"/>
        <v>40937</v>
      </c>
      <c r="AR10" s="7">
        <f t="shared" si="6"/>
        <v>40938</v>
      </c>
      <c r="AS10" s="7">
        <f t="shared" si="6"/>
        <v>40939</v>
      </c>
      <c r="AT10" s="7">
        <f t="shared" si="6"/>
        <v>40940</v>
      </c>
      <c r="AU10" s="7">
        <f t="shared" si="6"/>
        <v>40941</v>
      </c>
      <c r="AV10" s="7">
        <f t="shared" si="6"/>
        <v>40942</v>
      </c>
      <c r="AW10" s="7">
        <f t="shared" si="6"/>
        <v>40943</v>
      </c>
      <c r="AX10" s="7">
        <f t="shared" si="6"/>
        <v>40944</v>
      </c>
      <c r="AY10" s="7">
        <f t="shared" si="6"/>
        <v>40945</v>
      </c>
      <c r="AZ10" s="7">
        <f t="shared" si="6"/>
        <v>40946</v>
      </c>
      <c r="BA10" s="7">
        <f t="shared" si="6"/>
        <v>40947</v>
      </c>
      <c r="BB10" s="7">
        <f t="shared" si="6"/>
        <v>40948</v>
      </c>
      <c r="BC10" s="7">
        <f t="shared" si="6"/>
        <v>40949</v>
      </c>
      <c r="BD10" s="7">
        <f t="shared" si="6"/>
        <v>40950</v>
      </c>
      <c r="BE10" s="7">
        <f t="shared" si="6"/>
        <v>40951</v>
      </c>
      <c r="BF10" s="7">
        <f t="shared" si="6"/>
        <v>40952</v>
      </c>
      <c r="BG10" s="7">
        <f t="shared" si="6"/>
        <v>40953</v>
      </c>
      <c r="BH10" s="7">
        <f t="shared" si="6"/>
        <v>40954</v>
      </c>
      <c r="BI10" s="7">
        <f t="shared" si="6"/>
        <v>40955</v>
      </c>
      <c r="BJ10" s="7">
        <f t="shared" si="6"/>
        <v>40956</v>
      </c>
      <c r="BK10" s="7">
        <f t="shared" si="6"/>
        <v>40957</v>
      </c>
      <c r="BL10" s="7">
        <f t="shared" si="6"/>
        <v>40958</v>
      </c>
      <c r="BM10" s="7">
        <f t="shared" si="6"/>
        <v>40959</v>
      </c>
      <c r="BN10" s="7">
        <f t="shared" si="6"/>
        <v>40960</v>
      </c>
      <c r="BO10" s="7">
        <f t="shared" si="6"/>
        <v>40961</v>
      </c>
      <c r="BP10" s="7">
        <f t="shared" si="6"/>
        <v>40962</v>
      </c>
      <c r="BQ10" s="7">
        <f t="shared" si="6"/>
        <v>40963</v>
      </c>
      <c r="BR10" s="7">
        <f t="shared" si="6"/>
        <v>40964</v>
      </c>
      <c r="BS10" s="7">
        <f t="shared" si="6"/>
        <v>40965</v>
      </c>
      <c r="BT10" s="7">
        <f t="shared" si="6"/>
        <v>40966</v>
      </c>
      <c r="BU10" s="7">
        <f t="shared" si="6"/>
        <v>40967</v>
      </c>
      <c r="BV10" s="7">
        <f t="shared" si="6"/>
        <v>40968</v>
      </c>
      <c r="BW10" s="7">
        <f t="shared" si="6"/>
        <v>40969</v>
      </c>
      <c r="BX10" s="7">
        <f t="shared" si="6"/>
        <v>40970</v>
      </c>
      <c r="BY10" s="7">
        <f t="shared" si="6"/>
        <v>40971</v>
      </c>
      <c r="BZ10" s="7">
        <f t="shared" si="6"/>
        <v>40972</v>
      </c>
      <c r="CA10" s="7">
        <f t="shared" si="6"/>
        <v>40973</v>
      </c>
      <c r="CB10" s="7">
        <f t="shared" si="6"/>
        <v>40974</v>
      </c>
      <c r="CC10" s="7">
        <f t="shared" ref="CC10:DE10" si="7">CB10+1</f>
        <v>40975</v>
      </c>
      <c r="CD10" s="7">
        <f t="shared" si="7"/>
        <v>40976</v>
      </c>
      <c r="CE10" s="7">
        <f t="shared" si="7"/>
        <v>40977</v>
      </c>
      <c r="CF10" s="7">
        <f t="shared" si="7"/>
        <v>40978</v>
      </c>
      <c r="CG10" s="7">
        <f t="shared" si="7"/>
        <v>40979</v>
      </c>
      <c r="CH10" s="7">
        <f t="shared" si="7"/>
        <v>40980</v>
      </c>
      <c r="CI10" s="7">
        <f t="shared" si="7"/>
        <v>40981</v>
      </c>
      <c r="CJ10" s="7">
        <f t="shared" si="7"/>
        <v>40982</v>
      </c>
      <c r="CK10" s="7">
        <f t="shared" si="7"/>
        <v>40983</v>
      </c>
      <c r="CL10" s="7">
        <f t="shared" si="7"/>
        <v>40984</v>
      </c>
      <c r="CM10" s="7">
        <f t="shared" si="7"/>
        <v>40985</v>
      </c>
      <c r="CN10" s="7">
        <f t="shared" si="7"/>
        <v>40986</v>
      </c>
      <c r="CO10" s="7">
        <f t="shared" si="7"/>
        <v>40987</v>
      </c>
      <c r="CP10" s="7">
        <f t="shared" si="7"/>
        <v>40988</v>
      </c>
      <c r="CQ10" s="7">
        <f t="shared" si="7"/>
        <v>40989</v>
      </c>
      <c r="CR10" s="7">
        <f t="shared" si="7"/>
        <v>40990</v>
      </c>
      <c r="CS10" s="7">
        <f t="shared" si="7"/>
        <v>40991</v>
      </c>
      <c r="CT10" s="7">
        <f t="shared" si="7"/>
        <v>40992</v>
      </c>
      <c r="CU10" s="7">
        <f t="shared" si="7"/>
        <v>40993</v>
      </c>
      <c r="CV10" s="7">
        <f t="shared" si="7"/>
        <v>40994</v>
      </c>
      <c r="CW10" s="7">
        <f t="shared" si="7"/>
        <v>40995</v>
      </c>
      <c r="CX10" s="7">
        <f t="shared" si="7"/>
        <v>40996</v>
      </c>
      <c r="CY10" s="7">
        <f t="shared" si="7"/>
        <v>40997</v>
      </c>
      <c r="CZ10" s="7">
        <f t="shared" si="7"/>
        <v>40998</v>
      </c>
      <c r="DA10" s="7">
        <f t="shared" si="7"/>
        <v>40999</v>
      </c>
      <c r="DB10" s="7">
        <f t="shared" si="7"/>
        <v>41000</v>
      </c>
      <c r="DC10" s="7">
        <f t="shared" si="7"/>
        <v>41001</v>
      </c>
      <c r="DD10" s="7">
        <f t="shared" si="7"/>
        <v>41002</v>
      </c>
      <c r="DE10" s="7">
        <f t="shared" si="7"/>
        <v>41003</v>
      </c>
      <c r="DF10" s="7">
        <f t="shared" ref="DF10" si="8">DE10+1</f>
        <v>41004</v>
      </c>
      <c r="DG10" s="7">
        <f t="shared" ref="DG10" si="9">DF10+1</f>
        <v>41005</v>
      </c>
      <c r="DH10" s="7">
        <f t="shared" ref="DH10" si="10">DG10+1</f>
        <v>41006</v>
      </c>
      <c r="DI10" s="7">
        <f t="shared" ref="DI10" si="11">DH10+1</f>
        <v>41007</v>
      </c>
      <c r="DJ10" s="7">
        <f t="shared" ref="DJ10" si="12">DI10+1</f>
        <v>41008</v>
      </c>
      <c r="DK10" s="7">
        <f t="shared" ref="DK10" si="13">DJ10+1</f>
        <v>41009</v>
      </c>
      <c r="DL10" s="7">
        <f t="shared" ref="DL10" si="14">DK10+1</f>
        <v>41010</v>
      </c>
      <c r="DM10" s="7">
        <f t="shared" ref="DM10" si="15">DL10+1</f>
        <v>41011</v>
      </c>
      <c r="DN10" s="7">
        <f t="shared" ref="DN10" si="16">DM10+1</f>
        <v>41012</v>
      </c>
      <c r="DO10" s="7">
        <f t="shared" ref="DO10" si="17">DN10+1</f>
        <v>41013</v>
      </c>
      <c r="DP10" s="7">
        <f t="shared" ref="DP10" si="18">DO10+1</f>
        <v>41014</v>
      </c>
      <c r="DQ10" s="7">
        <f t="shared" ref="DQ10" si="19">DP10+1</f>
        <v>41015</v>
      </c>
      <c r="DR10" s="7">
        <f t="shared" ref="DR10" si="20">DQ10+1</f>
        <v>41016</v>
      </c>
      <c r="DS10" s="7">
        <f t="shared" ref="DS10" si="21">DR10+1</f>
        <v>41017</v>
      </c>
      <c r="DT10" s="7">
        <f t="shared" ref="DT10" si="22">DS10+1</f>
        <v>41018</v>
      </c>
      <c r="DU10" s="7">
        <f t="shared" ref="DU10" si="23">DT10+1</f>
        <v>41019</v>
      </c>
      <c r="DV10" s="7">
        <f t="shared" ref="DV10" si="24">DU10+1</f>
        <v>41020</v>
      </c>
      <c r="DW10" s="7">
        <f t="shared" ref="DW10" si="25">DV10+1</f>
        <v>41021</v>
      </c>
      <c r="DX10" s="7">
        <f t="shared" ref="DX10" si="26">DW10+1</f>
        <v>41022</v>
      </c>
      <c r="DY10" s="7">
        <f t="shared" ref="DY10" si="27">DX10+1</f>
        <v>41023</v>
      </c>
      <c r="DZ10" s="7">
        <f t="shared" ref="DZ10" si="28">DY10+1</f>
        <v>41024</v>
      </c>
      <c r="EA10" s="7">
        <f t="shared" ref="EA10" si="29">DZ10+1</f>
        <v>41025</v>
      </c>
      <c r="EB10" s="7">
        <f t="shared" ref="EB10" si="30">EA10+1</f>
        <v>41026</v>
      </c>
      <c r="EC10" s="7">
        <f t="shared" ref="EC10" si="31">EB10+1</f>
        <v>41027</v>
      </c>
      <c r="ED10" s="7">
        <f t="shared" ref="ED10" si="32">EC10+1</f>
        <v>41028</v>
      </c>
      <c r="EE10" s="7">
        <f t="shared" ref="EE10" si="33">ED10+1</f>
        <v>41029</v>
      </c>
      <c r="EF10" s="7">
        <f t="shared" ref="EF10" si="34">EE10+1</f>
        <v>41030</v>
      </c>
      <c r="EG10" s="7">
        <f t="shared" ref="EG10" si="35">EF10+1</f>
        <v>41031</v>
      </c>
      <c r="EH10" s="7">
        <f t="shared" ref="EH10" si="36">EG10+1</f>
        <v>41032</v>
      </c>
      <c r="EI10" s="7">
        <f t="shared" ref="EI10" si="37">EH10+1</f>
        <v>41033</v>
      </c>
      <c r="EJ10" s="7">
        <f t="shared" ref="EJ10" si="38">EI10+1</f>
        <v>41034</v>
      </c>
      <c r="EK10" s="7">
        <f t="shared" ref="EK10" si="39">EJ10+1</f>
        <v>41035</v>
      </c>
      <c r="EL10" s="7">
        <f t="shared" ref="EL10" si="40">EK10+1</f>
        <v>41036</v>
      </c>
      <c r="EM10" s="7">
        <f t="shared" ref="EM10" si="41">EL10+1</f>
        <v>41037</v>
      </c>
      <c r="EN10" s="7">
        <f t="shared" ref="EN10" si="42">EM10+1</f>
        <v>41038</v>
      </c>
      <c r="EO10" s="7">
        <f t="shared" ref="EO10" si="43">EN10+1</f>
        <v>41039</v>
      </c>
      <c r="EP10" s="7">
        <f t="shared" ref="EP10" si="44">EO10+1</f>
        <v>41040</v>
      </c>
      <c r="EQ10" s="7">
        <f t="shared" ref="EQ10" si="45">EP10+1</f>
        <v>41041</v>
      </c>
      <c r="ER10" s="7">
        <f t="shared" ref="ER10" si="46">EQ10+1</f>
        <v>41042</v>
      </c>
      <c r="ES10" s="7">
        <f t="shared" ref="ES10" si="47">ER10+1</f>
        <v>41043</v>
      </c>
      <c r="ET10" s="7">
        <f t="shared" ref="ET10" si="48">ES10+1</f>
        <v>41044</v>
      </c>
      <c r="EU10" s="7">
        <f t="shared" ref="EU10" si="49">ET10+1</f>
        <v>41045</v>
      </c>
      <c r="EV10" s="7">
        <f t="shared" ref="EV10" si="50">EU10+1</f>
        <v>41046</v>
      </c>
      <c r="EW10" s="7">
        <f t="shared" ref="EW10" si="51">EV10+1</f>
        <v>41047</v>
      </c>
      <c r="EX10" s="7">
        <f t="shared" ref="EX10" si="52">EW10+1</f>
        <v>41048</v>
      </c>
      <c r="EY10" s="7">
        <f t="shared" ref="EY10" si="53">EX10+1</f>
        <v>41049</v>
      </c>
      <c r="EZ10" s="7">
        <f t="shared" ref="EZ10" si="54">EY10+1</f>
        <v>41050</v>
      </c>
      <c r="FA10" s="7">
        <f t="shared" ref="FA10" si="55">EZ10+1</f>
        <v>41051</v>
      </c>
      <c r="FB10" s="7">
        <f t="shared" ref="FB10" si="56">FA10+1</f>
        <v>41052</v>
      </c>
      <c r="FC10" s="7">
        <f t="shared" ref="FC10" si="57">FB10+1</f>
        <v>41053</v>
      </c>
      <c r="FD10" s="7">
        <f t="shared" ref="FD10" si="58">FC10+1</f>
        <v>41054</v>
      </c>
      <c r="FE10" s="7">
        <f t="shared" ref="FE10" si="59">FD10+1</f>
        <v>41055</v>
      </c>
      <c r="FF10" s="7">
        <f t="shared" ref="FF10" si="60">FE10+1</f>
        <v>41056</v>
      </c>
      <c r="FG10" s="7">
        <f t="shared" ref="FG10" si="61">FF10+1</f>
        <v>41057</v>
      </c>
      <c r="FH10" s="7">
        <f t="shared" ref="FH10" si="62">FG10+1</f>
        <v>41058</v>
      </c>
      <c r="FI10" s="7">
        <f t="shared" ref="FI10" si="63">FH10+1</f>
        <v>41059</v>
      </c>
      <c r="FJ10" s="7">
        <f t="shared" ref="FJ10" si="64">FI10+1</f>
        <v>41060</v>
      </c>
      <c r="FK10" s="7">
        <f t="shared" ref="FK10" si="65">FJ10+1</f>
        <v>41061</v>
      </c>
      <c r="FL10" s="7">
        <f t="shared" ref="FL10" si="66">FK10+1</f>
        <v>41062</v>
      </c>
      <c r="FM10" s="7">
        <f t="shared" ref="FM10" si="67">FL10+1</f>
        <v>41063</v>
      </c>
      <c r="FN10" s="7">
        <f t="shared" ref="FN10" si="68">FM10+1</f>
        <v>41064</v>
      </c>
      <c r="FO10" s="7">
        <f t="shared" ref="FO10" si="69">FN10+1</f>
        <v>41065</v>
      </c>
      <c r="FP10" s="7">
        <f t="shared" ref="FP10" si="70">FO10+1</f>
        <v>41066</v>
      </c>
      <c r="FQ10" s="7">
        <f t="shared" ref="FQ10" si="71">FP10+1</f>
        <v>41067</v>
      </c>
      <c r="FR10" s="7">
        <f t="shared" ref="FR10" si="72">FQ10+1</f>
        <v>41068</v>
      </c>
      <c r="FS10" s="7">
        <f t="shared" ref="FS10" si="73">FR10+1</f>
        <v>41069</v>
      </c>
      <c r="FT10" s="7">
        <f t="shared" ref="FT10" si="74">FS10+1</f>
        <v>41070</v>
      </c>
      <c r="FU10" s="7">
        <f t="shared" ref="FU10" si="75">FT10+1</f>
        <v>41071</v>
      </c>
      <c r="FV10" s="7">
        <f t="shared" ref="FV10" si="76">FU10+1</f>
        <v>41072</v>
      </c>
      <c r="FW10" s="7">
        <f t="shared" ref="FW10" si="77">FV10+1</f>
        <v>41073</v>
      </c>
      <c r="FX10" s="7">
        <f t="shared" ref="FX10" si="78">FW10+1</f>
        <v>41074</v>
      </c>
      <c r="FY10" s="7">
        <f t="shared" ref="FY10" si="79">FX10+1</f>
        <v>41075</v>
      </c>
      <c r="FZ10" s="7">
        <f t="shared" ref="FZ10" si="80">FY10+1</f>
        <v>41076</v>
      </c>
      <c r="GA10" s="7">
        <f t="shared" ref="GA10" si="81">FZ10+1</f>
        <v>41077</v>
      </c>
      <c r="GB10" s="7">
        <f t="shared" ref="GB10" si="82">GA10+1</f>
        <v>41078</v>
      </c>
      <c r="GC10" s="7">
        <f t="shared" ref="GC10" si="83">GB10+1</f>
        <v>41079</v>
      </c>
      <c r="GD10" s="7">
        <f t="shared" ref="GD10" si="84">GC10+1</f>
        <v>41080</v>
      </c>
      <c r="GE10" s="7">
        <f t="shared" ref="GE10" si="85">GD10+1</f>
        <v>41081</v>
      </c>
      <c r="GF10" s="7">
        <f t="shared" ref="GF10" si="86">GE10+1</f>
        <v>41082</v>
      </c>
      <c r="GG10" s="7">
        <f t="shared" ref="GG10" si="87">GF10+1</f>
        <v>41083</v>
      </c>
      <c r="GH10" s="7">
        <f t="shared" ref="GH10" si="88">GG10+1</f>
        <v>41084</v>
      </c>
      <c r="GI10" s="7">
        <f t="shared" ref="GI10" si="89">GH10+1</f>
        <v>41085</v>
      </c>
      <c r="GJ10" s="7">
        <f t="shared" ref="GJ10" si="90">GI10+1</f>
        <v>41086</v>
      </c>
      <c r="GK10" s="7">
        <f t="shared" ref="GK10" si="91">GJ10+1</f>
        <v>41087</v>
      </c>
      <c r="GL10" s="7">
        <f t="shared" ref="GL10" si="92">GK10+1</f>
        <v>41088</v>
      </c>
      <c r="GM10" s="7">
        <f t="shared" ref="GM10" si="93">GL10+1</f>
        <v>41089</v>
      </c>
      <c r="GN10" s="7">
        <f t="shared" ref="GN10" si="94">GM10+1</f>
        <v>41090</v>
      </c>
      <c r="GO10" s="7">
        <f t="shared" ref="GO10" si="95">GN10+1</f>
        <v>41091</v>
      </c>
      <c r="GP10" s="7">
        <f t="shared" ref="GP10" si="96">GO10+1</f>
        <v>41092</v>
      </c>
      <c r="GQ10" s="7">
        <f t="shared" ref="GQ10" si="97">GP10+1</f>
        <v>41093</v>
      </c>
      <c r="GR10" s="7">
        <f t="shared" ref="GR10" si="98">GQ10+1</f>
        <v>41094</v>
      </c>
      <c r="GS10" s="7">
        <f t="shared" ref="GS10" si="99">GR10+1</f>
        <v>41095</v>
      </c>
      <c r="GT10" s="7">
        <f t="shared" ref="GT10" si="100">GS10+1</f>
        <v>41096</v>
      </c>
      <c r="GU10" s="7">
        <f t="shared" ref="GU10" si="101">GT10+1</f>
        <v>41097</v>
      </c>
      <c r="GV10" s="7">
        <f t="shared" ref="GV10" si="102">GU10+1</f>
        <v>41098</v>
      </c>
      <c r="GW10" s="7">
        <f t="shared" ref="GW10" si="103">GV10+1</f>
        <v>41099</v>
      </c>
      <c r="GX10" s="7">
        <f t="shared" ref="GX10" si="104">GW10+1</f>
        <v>41100</v>
      </c>
      <c r="GY10" s="7">
        <f t="shared" ref="GY10" si="105">GX10+1</f>
        <v>41101</v>
      </c>
      <c r="GZ10" s="7">
        <f t="shared" ref="GZ10" si="106">GY10+1</f>
        <v>41102</v>
      </c>
      <c r="HA10" s="7">
        <f t="shared" ref="HA10" si="107">GZ10+1</f>
        <v>41103</v>
      </c>
      <c r="HB10" s="7">
        <f t="shared" ref="HB10" si="108">HA10+1</f>
        <v>41104</v>
      </c>
      <c r="HC10" s="7">
        <f t="shared" ref="HC10" si="109">HB10+1</f>
        <v>41105</v>
      </c>
      <c r="HD10" s="7">
        <f t="shared" ref="HD10" si="110">HC10+1</f>
        <v>41106</v>
      </c>
      <c r="HE10" s="7">
        <f t="shared" ref="HE10" si="111">HD10+1</f>
        <v>41107</v>
      </c>
      <c r="HF10" s="7">
        <f t="shared" ref="HF10" si="112">HE10+1</f>
        <v>41108</v>
      </c>
      <c r="HG10" s="7">
        <f t="shared" ref="HG10" si="113">HF10+1</f>
        <v>41109</v>
      </c>
      <c r="HH10" s="7">
        <f t="shared" ref="HH10" si="114">HG10+1</f>
        <v>41110</v>
      </c>
      <c r="HI10" s="7">
        <f t="shared" ref="HI10" si="115">HH10+1</f>
        <v>41111</v>
      </c>
      <c r="HJ10" s="7">
        <f t="shared" ref="HJ10" si="116">HI10+1</f>
        <v>41112</v>
      </c>
      <c r="HK10" s="7">
        <f t="shared" ref="HK10" si="117">HJ10+1</f>
        <v>41113</v>
      </c>
      <c r="HL10" s="7">
        <f t="shared" ref="HL10" si="118">HK10+1</f>
        <v>41114</v>
      </c>
      <c r="HM10" s="7">
        <f t="shared" ref="HM10" si="119">HL10+1</f>
        <v>41115</v>
      </c>
      <c r="HN10" s="7">
        <f t="shared" ref="HN10" si="120">HM10+1</f>
        <v>41116</v>
      </c>
      <c r="HO10" s="7">
        <f t="shared" ref="HO10" si="121">HN10+1</f>
        <v>41117</v>
      </c>
      <c r="HP10" s="7">
        <f t="shared" ref="HP10" si="122">HO10+1</f>
        <v>41118</v>
      </c>
      <c r="HQ10" s="7">
        <f t="shared" ref="HQ10" si="123">HP10+1</f>
        <v>41119</v>
      </c>
      <c r="HR10" s="7">
        <f t="shared" ref="HR10" si="124">HQ10+1</f>
        <v>41120</v>
      </c>
      <c r="HS10" s="7">
        <f t="shared" ref="HS10" si="125">HR10+1</f>
        <v>41121</v>
      </c>
      <c r="HT10" s="7">
        <f t="shared" ref="HT10" si="126">HS10+1</f>
        <v>41122</v>
      </c>
      <c r="HU10" s="7">
        <f t="shared" ref="HU10" si="127">HT10+1</f>
        <v>41123</v>
      </c>
      <c r="HV10" s="7">
        <f t="shared" ref="HV10" si="128">HU10+1</f>
        <v>41124</v>
      </c>
      <c r="HW10" s="7">
        <f t="shared" ref="HW10" si="129">HV10+1</f>
        <v>41125</v>
      </c>
      <c r="HX10" s="7">
        <f t="shared" ref="HX10" si="130">HW10+1</f>
        <v>41126</v>
      </c>
      <c r="HY10" s="7">
        <f t="shared" ref="HY10" si="131">HX10+1</f>
        <v>41127</v>
      </c>
      <c r="HZ10" s="7">
        <f t="shared" ref="HZ10" si="132">HY10+1</f>
        <v>41128</v>
      </c>
      <c r="IA10" s="7">
        <f t="shared" ref="IA10" si="133">HZ10+1</f>
        <v>41129</v>
      </c>
      <c r="IB10" s="7">
        <f t="shared" ref="IB10" si="134">IA10+1</f>
        <v>41130</v>
      </c>
      <c r="IC10" s="7">
        <f t="shared" ref="IC10" si="135">IB10+1</f>
        <v>41131</v>
      </c>
      <c r="ID10" s="7">
        <f t="shared" ref="ID10" si="136">IC10+1</f>
        <v>41132</v>
      </c>
      <c r="IE10" s="7">
        <f t="shared" ref="IE10" si="137">ID10+1</f>
        <v>41133</v>
      </c>
      <c r="IF10" s="7">
        <f t="shared" ref="IF10" si="138">IE10+1</f>
        <v>41134</v>
      </c>
      <c r="IG10" s="7">
        <f t="shared" ref="IG10" si="139">IF10+1</f>
        <v>41135</v>
      </c>
      <c r="IH10" s="7">
        <f t="shared" ref="IH10" si="140">IG10+1</f>
        <v>41136</v>
      </c>
      <c r="II10" s="7">
        <f t="shared" ref="II10" si="141">IH10+1</f>
        <v>41137</v>
      </c>
      <c r="IJ10" s="7">
        <f t="shared" ref="IJ10" si="142">II10+1</f>
        <v>41138</v>
      </c>
      <c r="IK10" s="7">
        <f t="shared" ref="IK10" si="143">IJ10+1</f>
        <v>41139</v>
      </c>
      <c r="IL10" s="7">
        <f t="shared" ref="IL10" si="144">IK10+1</f>
        <v>41140</v>
      </c>
      <c r="IM10" s="7">
        <f t="shared" ref="IM10" si="145">IL10+1</f>
        <v>41141</v>
      </c>
      <c r="IN10" s="7">
        <f t="shared" ref="IN10" si="146">IM10+1</f>
        <v>41142</v>
      </c>
      <c r="IO10" s="7">
        <f t="shared" ref="IO10" si="147">IN10+1</f>
        <v>41143</v>
      </c>
      <c r="IP10" s="7">
        <f t="shared" ref="IP10" si="148">IO10+1</f>
        <v>41144</v>
      </c>
      <c r="IQ10" s="7">
        <f t="shared" ref="IQ10" si="149">IP10+1</f>
        <v>41145</v>
      </c>
      <c r="IR10" s="7">
        <f t="shared" ref="IR10" si="150">IQ10+1</f>
        <v>41146</v>
      </c>
      <c r="IS10" s="7">
        <f t="shared" ref="IS10" si="151">IR10+1</f>
        <v>41147</v>
      </c>
      <c r="IT10" s="7">
        <f t="shared" ref="IT10" si="152">IS10+1</f>
        <v>41148</v>
      </c>
      <c r="IU10" s="7">
        <f t="shared" ref="IU10" si="153">IT10+1</f>
        <v>41149</v>
      </c>
      <c r="IV10" s="7">
        <f t="shared" ref="IV10" si="154">IU10+1</f>
        <v>41150</v>
      </c>
      <c r="IW10" s="7">
        <f t="shared" ref="IW10" si="155">IV10+1</f>
        <v>41151</v>
      </c>
      <c r="IX10" s="7">
        <f t="shared" ref="IX10" si="156">IW10+1</f>
        <v>41152</v>
      </c>
      <c r="IY10" s="7">
        <f t="shared" ref="IY10" si="157">IX10+1</f>
        <v>41153</v>
      </c>
      <c r="IZ10" s="7">
        <f t="shared" ref="IZ10" si="158">IY10+1</f>
        <v>41154</v>
      </c>
      <c r="JA10" s="7">
        <f t="shared" ref="JA10" si="159">IZ10+1</f>
        <v>41155</v>
      </c>
      <c r="JB10" s="7">
        <f t="shared" ref="JB10" si="160">JA10+1</f>
        <v>41156</v>
      </c>
      <c r="JC10" s="7">
        <f t="shared" ref="JC10" si="161">JB10+1</f>
        <v>41157</v>
      </c>
      <c r="JD10" s="7">
        <f t="shared" ref="JD10" si="162">JC10+1</f>
        <v>41158</v>
      </c>
      <c r="JE10" s="7">
        <f t="shared" ref="JE10" si="163">JD10+1</f>
        <v>41159</v>
      </c>
      <c r="JF10" s="7">
        <f t="shared" ref="JF10" si="164">JE10+1</f>
        <v>41160</v>
      </c>
      <c r="JG10" s="7">
        <f t="shared" ref="JG10" si="165">JF10+1</f>
        <v>41161</v>
      </c>
      <c r="JH10" s="7">
        <f t="shared" ref="JH10" si="166">JG10+1</f>
        <v>41162</v>
      </c>
      <c r="JI10" s="7">
        <f t="shared" ref="JI10" si="167">JH10+1</f>
        <v>41163</v>
      </c>
      <c r="JJ10" s="7">
        <f t="shared" ref="JJ10" si="168">JI10+1</f>
        <v>41164</v>
      </c>
      <c r="JK10" s="7">
        <f t="shared" ref="JK10" si="169">JJ10+1</f>
        <v>41165</v>
      </c>
      <c r="JL10" s="7">
        <f t="shared" ref="JL10" si="170">JK10+1</f>
        <v>41166</v>
      </c>
      <c r="JM10" s="7">
        <f t="shared" ref="JM10" si="171">JL10+1</f>
        <v>41167</v>
      </c>
      <c r="JN10" s="7">
        <f t="shared" ref="JN10" si="172">JM10+1</f>
        <v>41168</v>
      </c>
      <c r="JO10" s="7">
        <f t="shared" ref="JO10" si="173">JN10+1</f>
        <v>41169</v>
      </c>
      <c r="JP10" s="7">
        <f t="shared" ref="JP10" si="174">JO10+1</f>
        <v>41170</v>
      </c>
      <c r="JQ10" s="7">
        <f t="shared" ref="JQ10" si="175">JP10+1</f>
        <v>41171</v>
      </c>
      <c r="JR10" s="7">
        <f t="shared" ref="JR10" si="176">JQ10+1</f>
        <v>41172</v>
      </c>
      <c r="JS10" s="7">
        <f t="shared" ref="JS10" si="177">JR10+1</f>
        <v>41173</v>
      </c>
      <c r="JT10" s="7">
        <f t="shared" ref="JT10" si="178">JS10+1</f>
        <v>41174</v>
      </c>
      <c r="JU10" s="7">
        <f t="shared" ref="JU10" si="179">JT10+1</f>
        <v>41175</v>
      </c>
      <c r="JV10" s="7">
        <f t="shared" ref="JV10" si="180">JU10+1</f>
        <v>41176</v>
      </c>
      <c r="JW10" s="7">
        <f t="shared" ref="JW10" si="181">JV10+1</f>
        <v>41177</v>
      </c>
      <c r="JX10" s="7">
        <f t="shared" ref="JX10" si="182">JW10+1</f>
        <v>41178</v>
      </c>
      <c r="JY10" s="7">
        <f t="shared" ref="JY10" si="183">JX10+1</f>
        <v>41179</v>
      </c>
      <c r="JZ10" s="7">
        <f t="shared" ref="JZ10" si="184">JY10+1</f>
        <v>41180</v>
      </c>
      <c r="KA10" s="7">
        <f t="shared" ref="KA10" si="185">JZ10+1</f>
        <v>41181</v>
      </c>
      <c r="KB10" s="7">
        <f t="shared" ref="KB10" si="186">KA10+1</f>
        <v>41182</v>
      </c>
      <c r="KC10" s="7">
        <f t="shared" ref="KC10" si="187">KB10+1</f>
        <v>41183</v>
      </c>
      <c r="KD10" s="7">
        <f t="shared" ref="KD10" si="188">KC10+1</f>
        <v>41184</v>
      </c>
      <c r="KE10" s="7">
        <f t="shared" ref="KE10" si="189">KD10+1</f>
        <v>41185</v>
      </c>
      <c r="KF10" s="7">
        <f t="shared" ref="KF10" si="190">KE10+1</f>
        <v>41186</v>
      </c>
      <c r="KG10" s="7">
        <f t="shared" ref="KG10" si="191">KF10+1</f>
        <v>41187</v>
      </c>
      <c r="KH10" s="7">
        <f t="shared" ref="KH10" si="192">KG10+1</f>
        <v>41188</v>
      </c>
      <c r="KI10" s="7">
        <f t="shared" ref="KI10" si="193">KH10+1</f>
        <v>41189</v>
      </c>
      <c r="KJ10" s="7">
        <f t="shared" ref="KJ10" si="194">KI10+1</f>
        <v>41190</v>
      </c>
      <c r="KK10" s="7">
        <f t="shared" ref="KK10" si="195">KJ10+1</f>
        <v>41191</v>
      </c>
      <c r="KL10" s="7">
        <f t="shared" ref="KL10" si="196">KK10+1</f>
        <v>41192</v>
      </c>
      <c r="KM10" s="7">
        <f t="shared" ref="KM10" si="197">KL10+1</f>
        <v>41193</v>
      </c>
      <c r="KN10" s="7">
        <f t="shared" ref="KN10" si="198">KM10+1</f>
        <v>41194</v>
      </c>
      <c r="KO10" s="7">
        <f t="shared" ref="KO10" si="199">KN10+1</f>
        <v>41195</v>
      </c>
      <c r="KP10" s="7">
        <f t="shared" ref="KP10" si="200">KO10+1</f>
        <v>41196</v>
      </c>
      <c r="KQ10" s="7">
        <f t="shared" ref="KQ10" si="201">KP10+1</f>
        <v>41197</v>
      </c>
      <c r="KR10" s="7">
        <f t="shared" ref="KR10" si="202">KQ10+1</f>
        <v>41198</v>
      </c>
      <c r="KS10" s="7">
        <f t="shared" ref="KS10" si="203">KR10+1</f>
        <v>41199</v>
      </c>
      <c r="KT10" s="7">
        <f t="shared" ref="KT10" si="204">KS10+1</f>
        <v>41200</v>
      </c>
      <c r="KU10" s="7">
        <f t="shared" ref="KU10" si="205">KT10+1</f>
        <v>41201</v>
      </c>
      <c r="KV10" s="7">
        <f t="shared" ref="KV10" si="206">KU10+1</f>
        <v>41202</v>
      </c>
      <c r="KW10" s="7">
        <f t="shared" ref="KW10" si="207">KV10+1</f>
        <v>41203</v>
      </c>
      <c r="KX10" s="7">
        <f t="shared" ref="KX10" si="208">KW10+1</f>
        <v>41204</v>
      </c>
      <c r="KY10" s="7">
        <f t="shared" ref="KY10" si="209">KX10+1</f>
        <v>41205</v>
      </c>
      <c r="KZ10" s="7">
        <f t="shared" ref="KZ10" si="210">KY10+1</f>
        <v>41206</v>
      </c>
      <c r="LA10" s="7">
        <f t="shared" ref="LA10" si="211">KZ10+1</f>
        <v>41207</v>
      </c>
      <c r="LB10" s="7">
        <f t="shared" ref="LB10" si="212">LA10+1</f>
        <v>41208</v>
      </c>
      <c r="LC10" s="7">
        <f t="shared" ref="LC10" si="213">LB10+1</f>
        <v>41209</v>
      </c>
      <c r="LD10" s="7">
        <f t="shared" ref="LD10" si="214">LC10+1</f>
        <v>41210</v>
      </c>
      <c r="LE10" s="7">
        <f t="shared" ref="LE10" si="215">LD10+1</f>
        <v>41211</v>
      </c>
      <c r="LF10" s="7">
        <f t="shared" ref="LF10" si="216">LE10+1</f>
        <v>41212</v>
      </c>
      <c r="LG10" s="7">
        <f t="shared" ref="LG10" si="217">LF10+1</f>
        <v>41213</v>
      </c>
      <c r="LH10" s="7">
        <f t="shared" ref="LH10" si="218">LG10+1</f>
        <v>41214</v>
      </c>
      <c r="LI10" s="7">
        <f t="shared" ref="LI10" si="219">LH10+1</f>
        <v>41215</v>
      </c>
      <c r="LJ10" s="7">
        <f t="shared" ref="LJ10" si="220">LI10+1</f>
        <v>41216</v>
      </c>
      <c r="LK10" s="7">
        <f t="shared" ref="LK10" si="221">LJ10+1</f>
        <v>41217</v>
      </c>
      <c r="LL10" s="7">
        <f t="shared" ref="LL10" si="222">LK10+1</f>
        <v>41218</v>
      </c>
      <c r="LM10" s="7">
        <f t="shared" ref="LM10" si="223">LL10+1</f>
        <v>41219</v>
      </c>
      <c r="LN10" s="7">
        <f t="shared" ref="LN10" si="224">LM10+1</f>
        <v>41220</v>
      </c>
      <c r="LO10" s="7">
        <f t="shared" ref="LO10" si="225">LN10+1</f>
        <v>41221</v>
      </c>
      <c r="LP10" s="7">
        <f t="shared" ref="LP10" si="226">LO10+1</f>
        <v>41222</v>
      </c>
      <c r="LQ10" s="7">
        <f t="shared" ref="LQ10" si="227">LP10+1</f>
        <v>41223</v>
      </c>
      <c r="LR10" s="7">
        <f t="shared" ref="LR10" si="228">LQ10+1</f>
        <v>41224</v>
      </c>
      <c r="LS10" s="7">
        <f t="shared" ref="LS10" si="229">LR10+1</f>
        <v>41225</v>
      </c>
      <c r="LT10" s="7">
        <f t="shared" ref="LT10" si="230">LS10+1</f>
        <v>41226</v>
      </c>
      <c r="LU10" s="7">
        <f t="shared" ref="LU10" si="231">LT10+1</f>
        <v>41227</v>
      </c>
      <c r="LV10" s="7">
        <f t="shared" ref="LV10" si="232">LU10+1</f>
        <v>41228</v>
      </c>
      <c r="LW10" s="7">
        <f t="shared" ref="LW10" si="233">LV10+1</f>
        <v>41229</v>
      </c>
      <c r="LX10" s="7">
        <f t="shared" ref="LX10" si="234">LW10+1</f>
        <v>41230</v>
      </c>
      <c r="LY10" s="7">
        <f t="shared" ref="LY10" si="235">LX10+1</f>
        <v>41231</v>
      </c>
      <c r="LZ10" s="7">
        <f t="shared" ref="LZ10" si="236">LY10+1</f>
        <v>41232</v>
      </c>
      <c r="MA10" s="7">
        <f t="shared" ref="MA10" si="237">LZ10+1</f>
        <v>41233</v>
      </c>
      <c r="MB10" s="7">
        <f t="shared" ref="MB10" si="238">MA10+1</f>
        <v>41234</v>
      </c>
      <c r="MC10" s="7">
        <f t="shared" ref="MC10" si="239">MB10+1</f>
        <v>41235</v>
      </c>
      <c r="MD10" s="7">
        <f t="shared" ref="MD10" si="240">MC10+1</f>
        <v>41236</v>
      </c>
      <c r="ME10" s="7">
        <f t="shared" ref="ME10" si="241">MD10+1</f>
        <v>41237</v>
      </c>
      <c r="MF10" s="7">
        <f t="shared" ref="MF10" si="242">ME10+1</f>
        <v>41238</v>
      </c>
      <c r="MG10" s="7">
        <f t="shared" ref="MG10" si="243">MF10+1</f>
        <v>41239</v>
      </c>
      <c r="MH10" s="7">
        <f t="shared" ref="MH10" si="244">MG10+1</f>
        <v>41240</v>
      </c>
      <c r="MI10" s="7">
        <f t="shared" ref="MI10" si="245">MH10+1</f>
        <v>41241</v>
      </c>
      <c r="MJ10" s="7">
        <f t="shared" ref="MJ10" si="246">MI10+1</f>
        <v>41242</v>
      </c>
      <c r="MK10" s="7">
        <f t="shared" ref="MK10" si="247">MJ10+1</f>
        <v>41243</v>
      </c>
      <c r="ML10" s="7">
        <f t="shared" ref="ML10" si="248">MK10+1</f>
        <v>41244</v>
      </c>
      <c r="MM10" s="7">
        <f t="shared" ref="MM10" si="249">ML10+1</f>
        <v>41245</v>
      </c>
      <c r="MN10" s="7">
        <f t="shared" ref="MN10" si="250">MM10+1</f>
        <v>41246</v>
      </c>
      <c r="MO10" s="7">
        <f t="shared" ref="MO10" si="251">MN10+1</f>
        <v>41247</v>
      </c>
      <c r="MP10" s="7">
        <f t="shared" ref="MP10" si="252">MO10+1</f>
        <v>41248</v>
      </c>
      <c r="MQ10" s="7">
        <f t="shared" ref="MQ10" si="253">MP10+1</f>
        <v>41249</v>
      </c>
      <c r="MR10" s="7">
        <f t="shared" ref="MR10" si="254">MQ10+1</f>
        <v>41250</v>
      </c>
      <c r="MS10" s="7">
        <f t="shared" ref="MS10" si="255">MR10+1</f>
        <v>41251</v>
      </c>
      <c r="MT10" s="7">
        <f t="shared" ref="MT10" si="256">MS10+1</f>
        <v>41252</v>
      </c>
      <c r="MU10" s="7">
        <f t="shared" ref="MU10" si="257">MT10+1</f>
        <v>41253</v>
      </c>
      <c r="MV10" s="7">
        <f t="shared" ref="MV10" si="258">MU10+1</f>
        <v>41254</v>
      </c>
      <c r="MW10" s="7">
        <f t="shared" ref="MW10" si="259">MV10+1</f>
        <v>41255</v>
      </c>
      <c r="MX10" s="7">
        <f t="shared" ref="MX10" si="260">MW10+1</f>
        <v>41256</v>
      </c>
      <c r="MY10" s="7">
        <f t="shared" ref="MY10" si="261">MX10+1</f>
        <v>41257</v>
      </c>
      <c r="MZ10" s="7">
        <f t="shared" ref="MZ10" si="262">MY10+1</f>
        <v>41258</v>
      </c>
      <c r="NA10" s="7">
        <f t="shared" ref="NA10" si="263">MZ10+1</f>
        <v>41259</v>
      </c>
      <c r="NB10" s="7">
        <f t="shared" ref="NB10" si="264">NA10+1</f>
        <v>41260</v>
      </c>
      <c r="NC10" s="7">
        <f t="shared" ref="NC10" si="265">NB10+1</f>
        <v>41261</v>
      </c>
      <c r="ND10" s="7">
        <f t="shared" ref="ND10" si="266">NC10+1</f>
        <v>41262</v>
      </c>
      <c r="NE10" s="7">
        <f t="shared" ref="NE10" si="267">ND10+1</f>
        <v>41263</v>
      </c>
      <c r="NF10" s="7">
        <f t="shared" ref="NF10" si="268">NE10+1</f>
        <v>41264</v>
      </c>
      <c r="NG10" s="7">
        <f t="shared" ref="NG10" si="269">NF10+1</f>
        <v>41265</v>
      </c>
      <c r="NH10" s="7">
        <f t="shared" ref="NH10" si="270">NG10+1</f>
        <v>41266</v>
      </c>
      <c r="NI10" s="7">
        <f t="shared" ref="NI10" si="271">NH10+1</f>
        <v>41267</v>
      </c>
      <c r="NJ10" s="7">
        <f t="shared" ref="NJ10" si="272">NI10+1</f>
        <v>41268</v>
      </c>
      <c r="NK10" s="7">
        <f t="shared" ref="NK10" si="273">NJ10+1</f>
        <v>41269</v>
      </c>
      <c r="NL10" s="7">
        <f t="shared" ref="NL10" si="274">NK10+1</f>
        <v>41270</v>
      </c>
      <c r="NM10" s="7">
        <f t="shared" ref="NM10" si="275">NL10+1</f>
        <v>41271</v>
      </c>
      <c r="NN10" s="7">
        <f t="shared" ref="NN10" si="276">NM10+1</f>
        <v>41272</v>
      </c>
      <c r="NO10" s="7">
        <f t="shared" ref="NO10" si="277">NN10+1</f>
        <v>41273</v>
      </c>
      <c r="NP10" s="7">
        <f t="shared" ref="NP10" si="278">NO10+1</f>
        <v>41274</v>
      </c>
      <c r="NQ10" s="7">
        <f t="shared" ref="NQ10" si="279">NP10+1</f>
        <v>41275</v>
      </c>
      <c r="NR10" s="7">
        <f t="shared" ref="NR10" si="280">NQ10+1</f>
        <v>41276</v>
      </c>
      <c r="NS10" s="7">
        <f t="shared" ref="NS10" si="281">NR10+1</f>
        <v>41277</v>
      </c>
      <c r="NT10" s="7">
        <f t="shared" ref="NT10" si="282">NS10+1</f>
        <v>41278</v>
      </c>
      <c r="NU10" s="7">
        <f t="shared" ref="NU10" si="283">NT10+1</f>
        <v>41279</v>
      </c>
      <c r="NV10" s="7">
        <f t="shared" ref="NV10" si="284">NU10+1</f>
        <v>41280</v>
      </c>
      <c r="NW10" s="7">
        <f t="shared" ref="NW10" si="285">NV10+1</f>
        <v>41281</v>
      </c>
      <c r="NX10" s="7">
        <f t="shared" ref="NX10" si="286">NW10+1</f>
        <v>41282</v>
      </c>
      <c r="NY10" s="7">
        <f t="shared" ref="NY10" si="287">NX10+1</f>
        <v>41283</v>
      </c>
      <c r="NZ10" s="7">
        <f t="shared" ref="NZ10" si="288">NY10+1</f>
        <v>41284</v>
      </c>
      <c r="OA10" s="7">
        <f t="shared" ref="OA10" si="289">NZ10+1</f>
        <v>41285</v>
      </c>
      <c r="OB10" s="7">
        <f t="shared" ref="OB10" si="290">OA10+1</f>
        <v>41286</v>
      </c>
      <c r="OC10" s="7">
        <f t="shared" ref="OC10" si="291">OB10+1</f>
        <v>41287</v>
      </c>
      <c r="OD10" s="7">
        <f t="shared" ref="OD10" si="292">OC10+1</f>
        <v>41288</v>
      </c>
      <c r="OE10" s="7">
        <f t="shared" ref="OE10" si="293">OD10+1</f>
        <v>41289</v>
      </c>
      <c r="OF10" s="7">
        <f t="shared" ref="OF10" si="294">OE10+1</f>
        <v>41290</v>
      </c>
      <c r="OG10" s="7">
        <f t="shared" ref="OG10" si="295">OF10+1</f>
        <v>41291</v>
      </c>
      <c r="OH10" s="7">
        <f t="shared" ref="OH10" si="296">OG10+1</f>
        <v>41292</v>
      </c>
      <c r="OI10" s="7">
        <f t="shared" ref="OI10" si="297">OH10+1</f>
        <v>41293</v>
      </c>
      <c r="OJ10" s="7">
        <f t="shared" ref="OJ10" si="298">OI10+1</f>
        <v>41294</v>
      </c>
      <c r="OK10" s="7">
        <f t="shared" ref="OK10" si="299">OJ10+1</f>
        <v>41295</v>
      </c>
      <c r="OL10" s="7">
        <f t="shared" ref="OL10" si="300">OK10+1</f>
        <v>41296</v>
      </c>
      <c r="OM10" s="7">
        <f t="shared" ref="OM10" si="301">OL10+1</f>
        <v>41297</v>
      </c>
      <c r="ON10" s="7">
        <f t="shared" ref="ON10" si="302">OM10+1</f>
        <v>41298</v>
      </c>
      <c r="OO10" s="7">
        <f t="shared" ref="OO10" si="303">ON10+1</f>
        <v>41299</v>
      </c>
      <c r="OP10" s="7">
        <f t="shared" ref="OP10" si="304">OO10+1</f>
        <v>41300</v>
      </c>
      <c r="OQ10" s="7">
        <f t="shared" ref="OQ10" si="305">OP10+1</f>
        <v>41301</v>
      </c>
      <c r="OR10" s="7">
        <f t="shared" ref="OR10" si="306">OQ10+1</f>
        <v>41302</v>
      </c>
      <c r="OS10" s="7">
        <f t="shared" ref="OS10" si="307">OR10+1</f>
        <v>41303</v>
      </c>
      <c r="OT10" s="7">
        <f t="shared" ref="OT10" si="308">OS10+1</f>
        <v>41304</v>
      </c>
      <c r="OU10" s="7">
        <f t="shared" ref="OU10" si="309">OT10+1</f>
        <v>41305</v>
      </c>
      <c r="OV10" s="7">
        <f t="shared" ref="OV10" si="310">OU10+1</f>
        <v>41306</v>
      </c>
      <c r="OW10" s="7">
        <f t="shared" ref="OW10" si="311">OV10+1</f>
        <v>41307</v>
      </c>
      <c r="OX10" s="7">
        <f t="shared" ref="OX10" si="312">OW10+1</f>
        <v>41308</v>
      </c>
      <c r="OY10" s="7">
        <f t="shared" ref="OY10" si="313">OX10+1</f>
        <v>41309</v>
      </c>
      <c r="OZ10" s="7">
        <f t="shared" ref="OZ10" si="314">OY10+1</f>
        <v>41310</v>
      </c>
      <c r="PA10" s="7">
        <f t="shared" ref="PA10" si="315">OZ10+1</f>
        <v>41311</v>
      </c>
      <c r="PB10" s="7">
        <f t="shared" ref="PB10" si="316">PA10+1</f>
        <v>41312</v>
      </c>
      <c r="PC10" s="7">
        <f t="shared" ref="PC10" si="317">PB10+1</f>
        <v>41313</v>
      </c>
      <c r="PD10" s="7">
        <f t="shared" ref="PD10" si="318">PC10+1</f>
        <v>41314</v>
      </c>
      <c r="PE10" s="7">
        <f t="shared" ref="PE10" si="319">PD10+1</f>
        <v>41315</v>
      </c>
      <c r="PF10" s="7">
        <f t="shared" ref="PF10" si="320">PE10+1</f>
        <v>41316</v>
      </c>
      <c r="PG10" s="7">
        <f t="shared" ref="PG10" si="321">PF10+1</f>
        <v>41317</v>
      </c>
      <c r="PH10" s="7">
        <f t="shared" ref="PH10" si="322">PG10+1</f>
        <v>41318</v>
      </c>
      <c r="PI10" s="7">
        <f t="shared" ref="PI10" si="323">PH10+1</f>
        <v>41319</v>
      </c>
      <c r="PJ10" s="7">
        <f t="shared" ref="PJ10" si="324">PI10+1</f>
        <v>41320</v>
      </c>
      <c r="PK10" s="7">
        <f t="shared" ref="PK10" si="325">PJ10+1</f>
        <v>41321</v>
      </c>
      <c r="PL10" s="7">
        <f t="shared" ref="PL10" si="326">PK10+1</f>
        <v>41322</v>
      </c>
      <c r="PM10" s="7">
        <f t="shared" ref="PM10" si="327">PL10+1</f>
        <v>41323</v>
      </c>
      <c r="PN10" s="7">
        <f t="shared" ref="PN10" si="328">PM10+1</f>
        <v>41324</v>
      </c>
      <c r="PO10" s="7">
        <f t="shared" ref="PO10" si="329">PN10+1</f>
        <v>41325</v>
      </c>
      <c r="PP10" s="7">
        <f t="shared" ref="PP10" si="330">PO10+1</f>
        <v>41326</v>
      </c>
      <c r="PQ10" s="7">
        <f t="shared" ref="PQ10" si="331">PP10+1</f>
        <v>41327</v>
      </c>
      <c r="PR10" s="7">
        <f t="shared" ref="PR10" si="332">PQ10+1</f>
        <v>41328</v>
      </c>
      <c r="PS10" s="7">
        <f t="shared" ref="PS10" si="333">PR10+1</f>
        <v>41329</v>
      </c>
      <c r="PT10" s="7">
        <f t="shared" ref="PT10" si="334">PS10+1</f>
        <v>41330</v>
      </c>
      <c r="PU10" s="7">
        <f t="shared" ref="PU10" si="335">PT10+1</f>
        <v>41331</v>
      </c>
      <c r="PV10" s="7">
        <f t="shared" ref="PV10" si="336">PU10+1</f>
        <v>41332</v>
      </c>
      <c r="PW10" s="7">
        <f t="shared" ref="PW10" si="337">PV10+1</f>
        <v>41333</v>
      </c>
      <c r="PX10" s="7">
        <f t="shared" ref="PX10" si="338">PW10+1</f>
        <v>41334</v>
      </c>
      <c r="PY10" s="7">
        <f t="shared" ref="PY10" si="339">PX10+1</f>
        <v>41335</v>
      </c>
      <c r="PZ10" s="7">
        <f t="shared" ref="PZ10" si="340">PY10+1</f>
        <v>41336</v>
      </c>
      <c r="QA10" s="7">
        <f t="shared" ref="QA10" si="341">PZ10+1</f>
        <v>41337</v>
      </c>
      <c r="QB10" s="7">
        <f t="shared" ref="QB10" si="342">QA10+1</f>
        <v>41338</v>
      </c>
      <c r="QC10" s="7">
        <f t="shared" ref="QC10" si="343">QB10+1</f>
        <v>41339</v>
      </c>
      <c r="QD10" s="7">
        <f t="shared" ref="QD10" si="344">QC10+1</f>
        <v>41340</v>
      </c>
      <c r="QE10" s="7">
        <f t="shared" ref="QE10" si="345">QD10+1</f>
        <v>41341</v>
      </c>
      <c r="QF10" s="7">
        <f t="shared" ref="QF10" si="346">QE10+1</f>
        <v>41342</v>
      </c>
      <c r="QG10" s="7">
        <f t="shared" ref="QG10" si="347">QF10+1</f>
        <v>41343</v>
      </c>
      <c r="QH10" s="7">
        <f t="shared" ref="QH10" si="348">QG10+1</f>
        <v>41344</v>
      </c>
      <c r="QI10" s="7">
        <f t="shared" ref="QI10" si="349">QH10+1</f>
        <v>41345</v>
      </c>
      <c r="QJ10" s="7">
        <f t="shared" ref="QJ10" si="350">QI10+1</f>
        <v>41346</v>
      </c>
      <c r="QK10" s="7">
        <f t="shared" ref="QK10" si="351">QJ10+1</f>
        <v>41347</v>
      </c>
      <c r="QL10" s="7">
        <f t="shared" ref="QL10" si="352">QK10+1</f>
        <v>41348</v>
      </c>
      <c r="QM10" s="7">
        <f t="shared" ref="QM10" si="353">QL10+1</f>
        <v>41349</v>
      </c>
      <c r="QN10" s="7">
        <f t="shared" ref="QN10" si="354">QM10+1</f>
        <v>41350</v>
      </c>
      <c r="QO10" s="7">
        <f t="shared" ref="QO10" si="355">QN10+1</f>
        <v>41351</v>
      </c>
      <c r="QP10" s="7">
        <f t="shared" ref="QP10" si="356">QO10+1</f>
        <v>41352</v>
      </c>
      <c r="QQ10" s="7">
        <f t="shared" ref="QQ10" si="357">QP10+1</f>
        <v>41353</v>
      </c>
      <c r="QR10" s="7">
        <f t="shared" ref="QR10" si="358">QQ10+1</f>
        <v>41354</v>
      </c>
      <c r="QS10" s="7">
        <f t="shared" ref="QS10" si="359">QR10+1</f>
        <v>41355</v>
      </c>
      <c r="QT10" s="7">
        <f t="shared" ref="QT10" si="360">QS10+1</f>
        <v>41356</v>
      </c>
      <c r="QU10" s="7">
        <f t="shared" ref="QU10" si="361">QT10+1</f>
        <v>41357</v>
      </c>
      <c r="QV10" s="7">
        <f t="shared" ref="QV10" si="362">QU10+1</f>
        <v>41358</v>
      </c>
      <c r="QW10" s="7">
        <f t="shared" ref="QW10" si="363">QV10+1</f>
        <v>41359</v>
      </c>
      <c r="QX10" s="7">
        <f t="shared" ref="QX10" si="364">QW10+1</f>
        <v>41360</v>
      </c>
      <c r="QY10" s="7">
        <f t="shared" ref="QY10" si="365">QX10+1</f>
        <v>41361</v>
      </c>
      <c r="QZ10" s="7">
        <f t="shared" ref="QZ10" si="366">QY10+1</f>
        <v>41362</v>
      </c>
      <c r="RA10" s="7">
        <f t="shared" ref="RA10" si="367">QZ10+1</f>
        <v>41363</v>
      </c>
      <c r="RB10" s="7">
        <f t="shared" ref="RB10" si="368">RA10+1</f>
        <v>41364</v>
      </c>
      <c r="RC10" s="7">
        <f t="shared" ref="RC10" si="369">RB10+1</f>
        <v>41365</v>
      </c>
      <c r="RD10" s="7">
        <f t="shared" ref="RD10" si="370">RC10+1</f>
        <v>41366</v>
      </c>
      <c r="RE10" s="7">
        <f t="shared" ref="RE10" si="371">RD10+1</f>
        <v>41367</v>
      </c>
      <c r="RF10" s="7">
        <f t="shared" ref="RF10" si="372">RE10+1</f>
        <v>41368</v>
      </c>
      <c r="RG10" s="7">
        <f t="shared" ref="RG10" si="373">RF10+1</f>
        <v>41369</v>
      </c>
      <c r="RH10" s="7">
        <f t="shared" ref="RH10" si="374">RG10+1</f>
        <v>41370</v>
      </c>
      <c r="RI10" s="7">
        <f t="shared" ref="RI10" si="375">RH10+1</f>
        <v>41371</v>
      </c>
      <c r="RJ10" s="7">
        <f t="shared" ref="RJ10" si="376">RI10+1</f>
        <v>41372</v>
      </c>
      <c r="RK10" s="7">
        <f t="shared" ref="RK10" si="377">RJ10+1</f>
        <v>41373</v>
      </c>
      <c r="RL10" s="7">
        <f t="shared" ref="RL10" si="378">RK10+1</f>
        <v>41374</v>
      </c>
      <c r="RM10" s="7">
        <f t="shared" ref="RM10" si="379">RL10+1</f>
        <v>41375</v>
      </c>
      <c r="RN10" s="7">
        <f t="shared" ref="RN10" si="380">RM10+1</f>
        <v>41376</v>
      </c>
      <c r="RO10" s="7">
        <f t="shared" ref="RO10" si="381">RN10+1</f>
        <v>41377</v>
      </c>
      <c r="RP10" s="7">
        <f t="shared" ref="RP10" si="382">RO10+1</f>
        <v>41378</v>
      </c>
      <c r="RQ10" s="7">
        <f t="shared" ref="RQ10" si="383">RP10+1</f>
        <v>41379</v>
      </c>
      <c r="RR10" s="7">
        <f t="shared" ref="RR10" si="384">RQ10+1</f>
        <v>41380</v>
      </c>
      <c r="RS10" s="7">
        <f t="shared" ref="RS10" si="385">RR10+1</f>
        <v>41381</v>
      </c>
      <c r="RT10" s="7">
        <f t="shared" ref="RT10" si="386">RS10+1</f>
        <v>41382</v>
      </c>
      <c r="RU10" s="7">
        <f t="shared" ref="RU10" si="387">RT10+1</f>
        <v>41383</v>
      </c>
      <c r="RV10" s="7">
        <f t="shared" ref="RV10" si="388">RU10+1</f>
        <v>41384</v>
      </c>
      <c r="RW10" s="7">
        <f t="shared" ref="RW10" si="389">RV10+1</f>
        <v>41385</v>
      </c>
      <c r="RX10" s="7">
        <f t="shared" ref="RX10" si="390">RW10+1</f>
        <v>41386</v>
      </c>
      <c r="RY10" s="7">
        <f t="shared" ref="RY10" si="391">RX10+1</f>
        <v>41387</v>
      </c>
      <c r="RZ10" s="7">
        <f t="shared" ref="RZ10" si="392">RY10+1</f>
        <v>41388</v>
      </c>
      <c r="SA10" s="7">
        <f t="shared" ref="SA10" si="393">RZ10+1</f>
        <v>41389</v>
      </c>
      <c r="SB10" s="7">
        <f t="shared" ref="SB10" si="394">SA10+1</f>
        <v>41390</v>
      </c>
      <c r="SC10" s="7">
        <f t="shared" ref="SC10" si="395">SB10+1</f>
        <v>41391</v>
      </c>
      <c r="SD10" s="7">
        <f t="shared" ref="SD10" si="396">SC10+1</f>
        <v>41392</v>
      </c>
      <c r="SE10" s="7">
        <f t="shared" ref="SE10" si="397">SD10+1</f>
        <v>41393</v>
      </c>
      <c r="SF10" s="7">
        <f t="shared" ref="SF10" si="398">SE10+1</f>
        <v>41394</v>
      </c>
      <c r="SG10" s="7">
        <f t="shared" ref="SG10" si="399">SF10+1</f>
        <v>41395</v>
      </c>
      <c r="SH10" s="7">
        <f t="shared" ref="SH10" si="400">SG10+1</f>
        <v>41396</v>
      </c>
      <c r="SI10" s="7">
        <f t="shared" ref="SI10" si="401">SH10+1</f>
        <v>41397</v>
      </c>
      <c r="SJ10" s="7">
        <f>SI10+1</f>
        <v>41398</v>
      </c>
      <c r="SK10" s="7">
        <f t="shared" ref="SK10" si="402">SJ10+1</f>
        <v>41399</v>
      </c>
      <c r="SL10" s="7">
        <f t="shared" ref="SL10" si="403">SK10+1</f>
        <v>41400</v>
      </c>
      <c r="SM10" s="7">
        <f t="shared" ref="SM10" si="404">SL10+1</f>
        <v>41401</v>
      </c>
      <c r="SN10" s="7">
        <f t="shared" ref="SN10" si="405">SM10+1</f>
        <v>41402</v>
      </c>
      <c r="SO10" s="7">
        <f t="shared" ref="SO10" si="406">SN10+1</f>
        <v>41403</v>
      </c>
      <c r="SP10" s="7">
        <f t="shared" ref="SP10" si="407">SO10+1</f>
        <v>41404</v>
      </c>
      <c r="SQ10" s="7">
        <f t="shared" ref="SQ10" si="408">SP10+1</f>
        <v>41405</v>
      </c>
      <c r="SR10" s="7">
        <f t="shared" ref="SR10" si="409">SQ10+1</f>
        <v>41406</v>
      </c>
      <c r="SS10" s="7">
        <f t="shared" ref="SS10" si="410">SR10+1</f>
        <v>41407</v>
      </c>
      <c r="ST10" s="7">
        <f t="shared" ref="ST10" si="411">SS10+1</f>
        <v>41408</v>
      </c>
      <c r="SU10" s="7">
        <f t="shared" ref="SU10" si="412">ST10+1</f>
        <v>41409</v>
      </c>
      <c r="SV10" s="7">
        <f t="shared" ref="SV10" si="413">SU10+1</f>
        <v>41410</v>
      </c>
      <c r="SW10" s="7">
        <f t="shared" ref="SW10" si="414">SV10+1</f>
        <v>41411</v>
      </c>
      <c r="SX10" s="7">
        <f t="shared" ref="SX10" si="415">SW10+1</f>
        <v>41412</v>
      </c>
      <c r="SY10" s="7">
        <f t="shared" ref="SY10" si="416">SX10+1</f>
        <v>41413</v>
      </c>
      <c r="SZ10" s="7">
        <f t="shared" ref="SZ10" si="417">SY10+1</f>
        <v>41414</v>
      </c>
      <c r="TA10" s="7">
        <f t="shared" ref="TA10" si="418">SZ10+1</f>
        <v>41415</v>
      </c>
      <c r="TB10" s="7">
        <f t="shared" ref="TB10" si="419">TA10+1</f>
        <v>41416</v>
      </c>
      <c r="TC10" s="7">
        <f t="shared" ref="TC10" si="420">TB10+1</f>
        <v>41417</v>
      </c>
      <c r="TD10" s="7">
        <f t="shared" ref="TD10" si="421">TC10+1</f>
        <v>41418</v>
      </c>
      <c r="TE10" s="7">
        <f t="shared" ref="TE10" si="422">TD10+1</f>
        <v>41419</v>
      </c>
      <c r="TF10" s="7">
        <f t="shared" ref="TF10" si="423">TE10+1</f>
        <v>41420</v>
      </c>
      <c r="TG10" s="7">
        <f t="shared" ref="TG10" si="424">TF10+1</f>
        <v>41421</v>
      </c>
      <c r="TH10" s="7">
        <f t="shared" ref="TH10" si="425">TG10+1</f>
        <v>41422</v>
      </c>
      <c r="TI10" s="7">
        <f t="shared" ref="TI10" si="426">TH10+1</f>
        <v>41423</v>
      </c>
      <c r="TJ10" s="7">
        <f t="shared" ref="TJ10" si="427">TI10+1</f>
        <v>41424</v>
      </c>
      <c r="TK10" s="7">
        <f t="shared" ref="TK10" si="428">TJ10+1</f>
        <v>41425</v>
      </c>
      <c r="TL10" s="7">
        <f t="shared" ref="TL10" si="429">TK10+1</f>
        <v>41426</v>
      </c>
      <c r="TM10" s="7">
        <f t="shared" ref="TM10" si="430">TL10+1</f>
        <v>41427</v>
      </c>
      <c r="TN10" s="7">
        <f t="shared" ref="TN10" si="431">TM10+1</f>
        <v>41428</v>
      </c>
      <c r="TO10" s="7">
        <f t="shared" ref="TO10" si="432">TN10+1</f>
        <v>41429</v>
      </c>
      <c r="TP10" s="7">
        <f t="shared" ref="TP10" si="433">TO10+1</f>
        <v>41430</v>
      </c>
      <c r="TQ10" s="7">
        <f t="shared" ref="TQ10" si="434">TP10+1</f>
        <v>41431</v>
      </c>
      <c r="TR10" s="7">
        <f t="shared" ref="TR10" si="435">TQ10+1</f>
        <v>41432</v>
      </c>
      <c r="TS10" s="7">
        <f t="shared" ref="TS10" si="436">TR10+1</f>
        <v>41433</v>
      </c>
      <c r="TT10" s="7">
        <f t="shared" ref="TT10" si="437">TS10+1</f>
        <v>41434</v>
      </c>
      <c r="TU10" s="7">
        <f t="shared" ref="TU10" si="438">TT10+1</f>
        <v>41435</v>
      </c>
      <c r="TV10" s="7">
        <f t="shared" ref="TV10" si="439">TU10+1</f>
        <v>41436</v>
      </c>
      <c r="TW10" s="7">
        <f t="shared" ref="TW10" si="440">TV10+1</f>
        <v>41437</v>
      </c>
      <c r="TX10" s="7">
        <f t="shared" ref="TX10" si="441">TW10+1</f>
        <v>41438</v>
      </c>
      <c r="TY10" s="7">
        <f t="shared" ref="TY10" si="442">TX10+1</f>
        <v>41439</v>
      </c>
      <c r="TZ10" s="7">
        <f t="shared" ref="TZ10" si="443">TY10+1</f>
        <v>41440</v>
      </c>
      <c r="UA10" s="7">
        <f t="shared" ref="UA10" si="444">TZ10+1</f>
        <v>41441</v>
      </c>
      <c r="UB10" s="7">
        <f t="shared" ref="UB10" si="445">UA10+1</f>
        <v>41442</v>
      </c>
      <c r="UC10" s="7">
        <f t="shared" ref="UC10" si="446">UB10+1</f>
        <v>41443</v>
      </c>
      <c r="UD10" s="7">
        <f t="shared" ref="UD10" si="447">UC10+1</f>
        <v>41444</v>
      </c>
      <c r="UE10" s="7">
        <f t="shared" ref="UE10" si="448">UD10+1</f>
        <v>41445</v>
      </c>
      <c r="UF10" s="7">
        <f t="shared" ref="UF10" si="449">UE10+1</f>
        <v>41446</v>
      </c>
      <c r="UG10" s="7">
        <f t="shared" ref="UG10" si="450">UF10+1</f>
        <v>41447</v>
      </c>
      <c r="UH10" s="7">
        <f t="shared" ref="UH10" si="451">UG10+1</f>
        <v>41448</v>
      </c>
      <c r="UI10" s="7">
        <f t="shared" ref="UI10" si="452">UH10+1</f>
        <v>41449</v>
      </c>
      <c r="UJ10" s="7">
        <f t="shared" ref="UJ10" si="453">UI10+1</f>
        <v>41450</v>
      </c>
      <c r="UK10" s="7">
        <f t="shared" ref="UK10" si="454">UJ10+1</f>
        <v>41451</v>
      </c>
      <c r="UL10" s="7">
        <f t="shared" ref="UL10" si="455">UK10+1</f>
        <v>41452</v>
      </c>
      <c r="UM10" s="7">
        <f t="shared" ref="UM10" si="456">UL10+1</f>
        <v>41453</v>
      </c>
      <c r="UN10" s="7">
        <f t="shared" ref="UN10" si="457">UM10+1</f>
        <v>41454</v>
      </c>
      <c r="UO10" s="7">
        <f t="shared" ref="UO10" si="458">UN10+1</f>
        <v>41455</v>
      </c>
      <c r="UP10" s="7">
        <f t="shared" ref="UP10" si="459">UO10+1</f>
        <v>41456</v>
      </c>
      <c r="UQ10" s="7">
        <f t="shared" ref="UQ10" si="460">UP10+1</f>
        <v>41457</v>
      </c>
      <c r="UR10" s="7">
        <f t="shared" ref="UR10" si="461">UQ10+1</f>
        <v>41458</v>
      </c>
      <c r="US10" s="7">
        <f t="shared" ref="US10" si="462">UR10+1</f>
        <v>41459</v>
      </c>
      <c r="UT10" s="7">
        <f t="shared" ref="UT10" si="463">US10+1</f>
        <v>41460</v>
      </c>
      <c r="UU10" s="7">
        <f t="shared" ref="UU10" si="464">UT10+1</f>
        <v>41461</v>
      </c>
      <c r="UV10" s="7">
        <f t="shared" ref="UV10" si="465">UU10+1</f>
        <v>41462</v>
      </c>
      <c r="UW10" s="7">
        <f t="shared" ref="UW10" si="466">UV10+1</f>
        <v>41463</v>
      </c>
      <c r="UX10" s="7">
        <f t="shared" ref="UX10" si="467">UW10+1</f>
        <v>41464</v>
      </c>
      <c r="UY10" s="7">
        <f t="shared" ref="UY10" si="468">UX10+1</f>
        <v>41465</v>
      </c>
      <c r="UZ10" s="7">
        <f t="shared" ref="UZ10" si="469">UY10+1</f>
        <v>41466</v>
      </c>
      <c r="VA10" s="7">
        <f t="shared" ref="VA10" si="470">UZ10+1</f>
        <v>41467</v>
      </c>
      <c r="VB10" s="7">
        <f t="shared" ref="VB10" si="471">VA10+1</f>
        <v>41468</v>
      </c>
      <c r="VC10" s="7">
        <f t="shared" ref="VC10" si="472">VB10+1</f>
        <v>41469</v>
      </c>
      <c r="VD10" s="7">
        <f t="shared" ref="VD10" si="473">VC10+1</f>
        <v>41470</v>
      </c>
      <c r="VE10" s="7">
        <f t="shared" ref="VE10" si="474">VD10+1</f>
        <v>41471</v>
      </c>
      <c r="VF10" s="7">
        <f t="shared" ref="VF10" si="475">VE10+1</f>
        <v>41472</v>
      </c>
      <c r="VG10" s="7">
        <f t="shared" ref="VG10" si="476">VF10+1</f>
        <v>41473</v>
      </c>
      <c r="VH10" s="7">
        <f t="shared" ref="VH10" si="477">VG10+1</f>
        <v>41474</v>
      </c>
      <c r="VI10" s="7">
        <f t="shared" ref="VI10" si="478">VH10+1</f>
        <v>41475</v>
      </c>
      <c r="VJ10" s="7">
        <f t="shared" ref="VJ10" si="479">VI10+1</f>
        <v>41476</v>
      </c>
      <c r="VK10" s="7">
        <f t="shared" ref="VK10" si="480">VJ10+1</f>
        <v>41477</v>
      </c>
      <c r="VL10" s="7">
        <f t="shared" ref="VL10" si="481">VK10+1</f>
        <v>41478</v>
      </c>
      <c r="VM10" s="7">
        <f t="shared" ref="VM10" si="482">VL10+1</f>
        <v>41479</v>
      </c>
      <c r="VN10" s="7">
        <f t="shared" ref="VN10" si="483">VM10+1</f>
        <v>41480</v>
      </c>
      <c r="VO10" s="7">
        <f t="shared" ref="VO10" si="484">VN10+1</f>
        <v>41481</v>
      </c>
      <c r="VP10" s="7">
        <f t="shared" ref="VP10" si="485">VO10+1</f>
        <v>41482</v>
      </c>
      <c r="VQ10" s="7">
        <f t="shared" ref="VQ10" si="486">VP10+1</f>
        <v>41483</v>
      </c>
      <c r="VR10" s="7">
        <f t="shared" ref="VR10" si="487">VQ10+1</f>
        <v>41484</v>
      </c>
      <c r="VS10" s="7">
        <f t="shared" ref="VS10" si="488">VR10+1</f>
        <v>41485</v>
      </c>
      <c r="VT10" s="7">
        <f t="shared" ref="VT10" si="489">VS10+1</f>
        <v>41486</v>
      </c>
      <c r="VU10" s="7">
        <f t="shared" ref="VU10" si="490">VT10+1</f>
        <v>41487</v>
      </c>
      <c r="VV10" s="7">
        <f t="shared" ref="VV10" si="491">VU10+1</f>
        <v>41488</v>
      </c>
      <c r="VW10" s="7">
        <f t="shared" ref="VW10" si="492">VV10+1</f>
        <v>41489</v>
      </c>
      <c r="VX10" s="7">
        <f t="shared" ref="VX10" si="493">VW10+1</f>
        <v>41490</v>
      </c>
      <c r="VY10" s="7">
        <f t="shared" ref="VY10" si="494">VX10+1</f>
        <v>41491</v>
      </c>
      <c r="VZ10" s="7">
        <f t="shared" ref="VZ10" si="495">VY10+1</f>
        <v>41492</v>
      </c>
      <c r="WA10" s="7">
        <f t="shared" ref="WA10" si="496">VZ10+1</f>
        <v>41493</v>
      </c>
      <c r="WB10" s="7">
        <f t="shared" ref="WB10" si="497">WA10+1</f>
        <v>41494</v>
      </c>
      <c r="WC10" s="7">
        <f t="shared" ref="WC10" si="498">WB10+1</f>
        <v>41495</v>
      </c>
      <c r="WD10" s="7">
        <f t="shared" ref="WD10" si="499">WC10+1</f>
        <v>41496</v>
      </c>
      <c r="WE10" s="7">
        <f t="shared" ref="WE10" si="500">WD10+1</f>
        <v>41497</v>
      </c>
      <c r="WF10" s="7">
        <f t="shared" ref="WF10" si="501">WE10+1</f>
        <v>41498</v>
      </c>
      <c r="WG10" s="7">
        <f t="shared" ref="WG10" si="502">WF10+1</f>
        <v>41499</v>
      </c>
      <c r="WH10" s="7">
        <f t="shared" ref="WH10" si="503">WG10+1</f>
        <v>41500</v>
      </c>
      <c r="WI10" s="7">
        <f t="shared" ref="WI10" si="504">WH10+1</f>
        <v>41501</v>
      </c>
      <c r="WJ10" s="7">
        <f t="shared" ref="WJ10" si="505">WI10+1</f>
        <v>41502</v>
      </c>
      <c r="WK10" s="7">
        <f t="shared" ref="WK10" si="506">WJ10+1</f>
        <v>41503</v>
      </c>
      <c r="WL10" s="7">
        <f t="shared" ref="WL10" si="507">WK10+1</f>
        <v>41504</v>
      </c>
      <c r="WM10" s="7">
        <f t="shared" ref="WM10" si="508">WL10+1</f>
        <v>41505</v>
      </c>
      <c r="WN10" s="7">
        <f t="shared" ref="WN10" si="509">WM10+1</f>
        <v>41506</v>
      </c>
      <c r="WO10" s="7">
        <f t="shared" ref="WO10" si="510">WN10+1</f>
        <v>41507</v>
      </c>
      <c r="WP10" s="7">
        <f t="shared" ref="WP10" si="511">WO10+1</f>
        <v>41508</v>
      </c>
      <c r="WQ10" s="7">
        <f t="shared" ref="WQ10" si="512">WP10+1</f>
        <v>41509</v>
      </c>
      <c r="WR10" s="7">
        <f t="shared" ref="WR10" si="513">WQ10+1</f>
        <v>41510</v>
      </c>
      <c r="WS10" s="7">
        <f t="shared" ref="WS10" si="514">WR10+1</f>
        <v>41511</v>
      </c>
      <c r="WT10" s="7">
        <f t="shared" ref="WT10" si="515">WS10+1</f>
        <v>41512</v>
      </c>
      <c r="WU10" s="7">
        <f t="shared" ref="WU10" si="516">WT10+1</f>
        <v>41513</v>
      </c>
      <c r="WV10" s="7">
        <f t="shared" ref="WV10" si="517">WU10+1</f>
        <v>41514</v>
      </c>
      <c r="WW10" s="7">
        <f t="shared" ref="WW10" si="518">WV10+1</f>
        <v>41515</v>
      </c>
      <c r="WX10" s="7">
        <f t="shared" ref="WX10" si="519">WW10+1</f>
        <v>41516</v>
      </c>
      <c r="WY10" s="7">
        <f t="shared" ref="WY10" si="520">WX10+1</f>
        <v>41517</v>
      </c>
      <c r="WZ10" s="7">
        <f t="shared" ref="WZ10" si="521">WY10+1</f>
        <v>41518</v>
      </c>
      <c r="XA10" s="7">
        <f t="shared" ref="XA10" si="522">WZ10+1</f>
        <v>41519</v>
      </c>
      <c r="XB10" s="7">
        <f t="shared" ref="XB10" si="523">XA10+1</f>
        <v>41520</v>
      </c>
      <c r="XC10" s="7">
        <f t="shared" ref="XC10" si="524">XB10+1</f>
        <v>41521</v>
      </c>
      <c r="XD10" s="7">
        <f t="shared" ref="XD10" si="525">XC10+1</f>
        <v>41522</v>
      </c>
      <c r="XE10" s="7">
        <f t="shared" ref="XE10" si="526">XD10+1</f>
        <v>41523</v>
      </c>
      <c r="XF10" s="7">
        <f t="shared" ref="XF10" si="527">XE10+1</f>
        <v>41524</v>
      </c>
      <c r="XG10" s="7">
        <f t="shared" ref="XG10" si="528">XF10+1</f>
        <v>41525</v>
      </c>
      <c r="XH10" s="7">
        <f t="shared" ref="XH10" si="529">XG10+1</f>
        <v>41526</v>
      </c>
      <c r="XI10" s="7">
        <f t="shared" ref="XI10" si="530">XH10+1</f>
        <v>41527</v>
      </c>
      <c r="XJ10" s="7">
        <f t="shared" ref="XJ10" si="531">XI10+1</f>
        <v>41528</v>
      </c>
      <c r="XK10" s="7">
        <f t="shared" ref="XK10" si="532">XJ10+1</f>
        <v>41529</v>
      </c>
      <c r="XL10" s="7">
        <f t="shared" ref="XL10" si="533">XK10+1</f>
        <v>41530</v>
      </c>
      <c r="XM10" s="7">
        <f t="shared" ref="XM10" si="534">XL10+1</f>
        <v>41531</v>
      </c>
      <c r="XN10" s="7">
        <f t="shared" ref="XN10" si="535">XM10+1</f>
        <v>41532</v>
      </c>
      <c r="XO10" s="7">
        <f t="shared" ref="XO10" si="536">XN10+1</f>
        <v>41533</v>
      </c>
      <c r="XP10" s="7">
        <f t="shared" ref="XP10" si="537">XO10+1</f>
        <v>41534</v>
      </c>
      <c r="XQ10" s="7">
        <f t="shared" ref="XQ10" si="538">XP10+1</f>
        <v>41535</v>
      </c>
      <c r="XR10" s="7">
        <f t="shared" ref="XR10" si="539">XQ10+1</f>
        <v>41536</v>
      </c>
      <c r="XS10" s="7">
        <f t="shared" ref="XS10" si="540">XR10+1</f>
        <v>41537</v>
      </c>
      <c r="XT10" s="7">
        <f t="shared" ref="XT10" si="541">XS10+1</f>
        <v>41538</v>
      </c>
      <c r="XU10" s="7">
        <f t="shared" ref="XU10" si="542">XT10+1</f>
        <v>41539</v>
      </c>
      <c r="XV10" s="7">
        <f t="shared" ref="XV10" si="543">XU10+1</f>
        <v>41540</v>
      </c>
      <c r="XW10" s="7">
        <f t="shared" ref="XW10" si="544">XV10+1</f>
        <v>41541</v>
      </c>
      <c r="XX10" s="7">
        <f t="shared" ref="XX10" si="545">XW10+1</f>
        <v>41542</v>
      </c>
      <c r="XY10" s="7">
        <f t="shared" ref="XY10" si="546">XX10+1</f>
        <v>41543</v>
      </c>
      <c r="XZ10" s="7">
        <f t="shared" ref="XZ10" si="547">XY10+1</f>
        <v>41544</v>
      </c>
      <c r="YA10" s="7">
        <f t="shared" ref="YA10" si="548">XZ10+1</f>
        <v>41545</v>
      </c>
      <c r="YB10" s="7">
        <f t="shared" ref="YB10" si="549">YA10+1</f>
        <v>41546</v>
      </c>
      <c r="YC10" s="7">
        <f t="shared" ref="YC10" si="550">YB10+1</f>
        <v>41547</v>
      </c>
      <c r="YD10" s="7">
        <f t="shared" ref="YD10" si="551">YC10+1</f>
        <v>41548</v>
      </c>
      <c r="YE10" s="7">
        <f t="shared" ref="YE10" si="552">YD10+1</f>
        <v>41549</v>
      </c>
      <c r="YF10" s="7">
        <f t="shared" ref="YF10" si="553">YE10+1</f>
        <v>41550</v>
      </c>
      <c r="YG10" s="7">
        <f t="shared" ref="YG10" si="554">YF10+1</f>
        <v>41551</v>
      </c>
      <c r="YH10" s="7">
        <f t="shared" ref="YH10" si="555">YG10+1</f>
        <v>41552</v>
      </c>
      <c r="YI10" s="7">
        <f t="shared" ref="YI10" si="556">YH10+1</f>
        <v>41553</v>
      </c>
      <c r="YJ10" s="7">
        <f t="shared" ref="YJ10" si="557">YI10+1</f>
        <v>41554</v>
      </c>
      <c r="YK10" s="7">
        <f t="shared" ref="YK10" si="558">YJ10+1</f>
        <v>41555</v>
      </c>
      <c r="YL10" s="7">
        <f t="shared" ref="YL10" si="559">YK10+1</f>
        <v>41556</v>
      </c>
      <c r="YM10" s="7">
        <f t="shared" ref="YM10" si="560">YL10+1</f>
        <v>41557</v>
      </c>
      <c r="YN10" s="7">
        <f t="shared" ref="YN10" si="561">YM10+1</f>
        <v>41558</v>
      </c>
      <c r="YO10" s="7">
        <f t="shared" ref="YO10" si="562">YN10+1</f>
        <v>41559</v>
      </c>
      <c r="YP10" s="7">
        <f t="shared" ref="YP10" si="563">YO10+1</f>
        <v>41560</v>
      </c>
      <c r="YQ10" s="7">
        <f t="shared" ref="YQ10" si="564">YP10+1</f>
        <v>41561</v>
      </c>
      <c r="YR10" s="7">
        <f t="shared" ref="YR10" si="565">YQ10+1</f>
        <v>41562</v>
      </c>
      <c r="YS10" s="7">
        <f t="shared" ref="YS10" si="566">YR10+1</f>
        <v>41563</v>
      </c>
      <c r="YT10" s="7">
        <f t="shared" ref="YT10" si="567">YS10+1</f>
        <v>41564</v>
      </c>
      <c r="YU10" s="7">
        <f t="shared" ref="YU10" si="568">YT10+1</f>
        <v>41565</v>
      </c>
      <c r="YV10" s="7">
        <f t="shared" ref="YV10" si="569">YU10+1</f>
        <v>41566</v>
      </c>
      <c r="YW10" s="7">
        <f t="shared" ref="YW10" si="570">YV10+1</f>
        <v>41567</v>
      </c>
      <c r="YX10" s="7">
        <f t="shared" ref="YX10" si="571">YW10+1</f>
        <v>41568</v>
      </c>
      <c r="YY10" s="7">
        <f t="shared" ref="YY10" si="572">YX10+1</f>
        <v>41569</v>
      </c>
      <c r="YZ10" s="7">
        <f t="shared" ref="YZ10" si="573">YY10+1</f>
        <v>41570</v>
      </c>
      <c r="ZA10" s="7">
        <f t="shared" ref="ZA10" si="574">YZ10+1</f>
        <v>41571</v>
      </c>
      <c r="ZB10" s="7">
        <f t="shared" ref="ZB10" si="575">ZA10+1</f>
        <v>41572</v>
      </c>
      <c r="ZC10" s="7">
        <f t="shared" ref="ZC10" si="576">ZB10+1</f>
        <v>41573</v>
      </c>
      <c r="ZD10" s="7">
        <f t="shared" ref="ZD10" si="577">ZC10+1</f>
        <v>41574</v>
      </c>
      <c r="ZE10" s="7">
        <f t="shared" ref="ZE10" si="578">ZD10+1</f>
        <v>41575</v>
      </c>
      <c r="ZF10" s="7">
        <f t="shared" ref="ZF10" si="579">ZE10+1</f>
        <v>41576</v>
      </c>
      <c r="ZG10" s="7">
        <f t="shared" ref="ZG10" si="580">ZF10+1</f>
        <v>41577</v>
      </c>
      <c r="ZH10" s="7">
        <f t="shared" ref="ZH10" si="581">ZG10+1</f>
        <v>41578</v>
      </c>
      <c r="ZI10" s="7">
        <f t="shared" ref="ZI10" si="582">ZH10+1</f>
        <v>41579</v>
      </c>
      <c r="ZJ10" s="7">
        <f t="shared" ref="ZJ10" si="583">ZI10+1</f>
        <v>41580</v>
      </c>
      <c r="ZK10" s="7">
        <f t="shared" ref="ZK10" si="584">ZJ10+1</f>
        <v>41581</v>
      </c>
      <c r="ZL10" s="7">
        <f t="shared" ref="ZL10" si="585">ZK10+1</f>
        <v>41582</v>
      </c>
      <c r="ZM10" s="7">
        <f t="shared" ref="ZM10" si="586">ZL10+1</f>
        <v>41583</v>
      </c>
      <c r="ZN10" s="7">
        <f t="shared" ref="ZN10" si="587">ZM10+1</f>
        <v>41584</v>
      </c>
      <c r="ZO10" s="7">
        <f t="shared" ref="ZO10" si="588">ZN10+1</f>
        <v>41585</v>
      </c>
      <c r="ZP10" s="7">
        <f t="shared" ref="ZP10" si="589">ZO10+1</f>
        <v>41586</v>
      </c>
      <c r="ZQ10" s="7">
        <f t="shared" ref="ZQ10" si="590">ZP10+1</f>
        <v>41587</v>
      </c>
      <c r="ZR10" s="7">
        <f t="shared" ref="ZR10" si="591">ZQ10+1</f>
        <v>41588</v>
      </c>
      <c r="ZS10" s="7">
        <f t="shared" ref="ZS10" si="592">ZR10+1</f>
        <v>41589</v>
      </c>
      <c r="ZT10" s="7">
        <f t="shared" ref="ZT10" si="593">ZS10+1</f>
        <v>41590</v>
      </c>
      <c r="ZU10" s="7">
        <f t="shared" ref="ZU10" si="594">ZT10+1</f>
        <v>41591</v>
      </c>
      <c r="ZV10" s="7">
        <f t="shared" ref="ZV10" si="595">ZU10+1</f>
        <v>41592</v>
      </c>
      <c r="ZW10" s="7">
        <f t="shared" ref="ZW10" si="596">ZV10+1</f>
        <v>41593</v>
      </c>
      <c r="ZX10" s="7">
        <f t="shared" ref="ZX10" si="597">ZW10+1</f>
        <v>41594</v>
      </c>
      <c r="ZY10" s="7">
        <f t="shared" ref="ZY10" si="598">ZX10+1</f>
        <v>41595</v>
      </c>
      <c r="ZZ10" s="7">
        <f t="shared" ref="ZZ10" si="599">ZY10+1</f>
        <v>41596</v>
      </c>
      <c r="AAA10" s="7">
        <f t="shared" ref="AAA10" si="600">ZZ10+1</f>
        <v>41597</v>
      </c>
      <c r="AAB10" s="7">
        <f t="shared" ref="AAB10" si="601">AAA10+1</f>
        <v>41598</v>
      </c>
      <c r="AAC10" s="7">
        <f t="shared" ref="AAC10" si="602">AAB10+1</f>
        <v>41599</v>
      </c>
      <c r="AAD10" s="7">
        <f t="shared" ref="AAD10" si="603">AAC10+1</f>
        <v>41600</v>
      </c>
      <c r="AAE10" s="7">
        <f t="shared" ref="AAE10" si="604">AAD10+1</f>
        <v>41601</v>
      </c>
      <c r="AAF10" s="7">
        <f t="shared" ref="AAF10" si="605">AAE10+1</f>
        <v>41602</v>
      </c>
      <c r="AAG10" s="7">
        <f t="shared" ref="AAG10" si="606">AAF10+1</f>
        <v>41603</v>
      </c>
      <c r="AAH10" s="7">
        <f t="shared" ref="AAH10" si="607">AAG10+1</f>
        <v>41604</v>
      </c>
      <c r="AAI10" s="7">
        <f t="shared" ref="AAI10" si="608">AAH10+1</f>
        <v>41605</v>
      </c>
      <c r="AAJ10" s="7">
        <f t="shared" ref="AAJ10" si="609">AAI10+1</f>
        <v>41606</v>
      </c>
      <c r="AAK10" s="7">
        <f t="shared" ref="AAK10" si="610">AAJ10+1</f>
        <v>41607</v>
      </c>
      <c r="AAL10" s="7">
        <f t="shared" ref="AAL10" si="611">AAK10+1</f>
        <v>41608</v>
      </c>
      <c r="AAM10" s="7">
        <f t="shared" ref="AAM10" si="612">AAL10+1</f>
        <v>41609</v>
      </c>
      <c r="AAN10" s="7">
        <f t="shared" ref="AAN10" si="613">AAM10+1</f>
        <v>41610</v>
      </c>
      <c r="AAO10" s="7">
        <f t="shared" ref="AAO10" si="614">AAN10+1</f>
        <v>41611</v>
      </c>
      <c r="AAP10" s="7">
        <f t="shared" ref="AAP10" si="615">AAO10+1</f>
        <v>41612</v>
      </c>
      <c r="AAQ10" s="7">
        <f t="shared" ref="AAQ10" si="616">AAP10+1</f>
        <v>41613</v>
      </c>
      <c r="AAR10" s="7">
        <f t="shared" ref="AAR10" si="617">AAQ10+1</f>
        <v>41614</v>
      </c>
      <c r="AAS10" s="7">
        <f t="shared" ref="AAS10" si="618">AAR10+1</f>
        <v>41615</v>
      </c>
      <c r="AAT10" s="7">
        <f t="shared" ref="AAT10" si="619">AAS10+1</f>
        <v>41616</v>
      </c>
      <c r="AAU10" s="7">
        <f t="shared" ref="AAU10" si="620">AAT10+1</f>
        <v>41617</v>
      </c>
      <c r="AAV10" s="7">
        <f t="shared" ref="AAV10" si="621">AAU10+1</f>
        <v>41618</v>
      </c>
      <c r="AAW10" s="7">
        <f t="shared" ref="AAW10" si="622">AAV10+1</f>
        <v>41619</v>
      </c>
      <c r="AAX10" s="7">
        <f t="shared" ref="AAX10" si="623">AAW10+1</f>
        <v>41620</v>
      </c>
      <c r="AAY10" s="7">
        <f t="shared" ref="AAY10" si="624">AAX10+1</f>
        <v>41621</v>
      </c>
      <c r="AAZ10" s="7">
        <f t="shared" ref="AAZ10" si="625">AAY10+1</f>
        <v>41622</v>
      </c>
      <c r="ABA10" s="7">
        <f t="shared" ref="ABA10" si="626">AAZ10+1</f>
        <v>41623</v>
      </c>
      <c r="ABB10" s="7">
        <f t="shared" ref="ABB10" si="627">ABA10+1</f>
        <v>41624</v>
      </c>
      <c r="ABC10" s="7">
        <f t="shared" ref="ABC10" si="628">ABB10+1</f>
        <v>41625</v>
      </c>
      <c r="ABD10" s="7">
        <f t="shared" ref="ABD10" si="629">ABC10+1</f>
        <v>41626</v>
      </c>
      <c r="ABE10" s="7">
        <f t="shared" ref="ABE10" si="630">ABD10+1</f>
        <v>41627</v>
      </c>
      <c r="ABF10" s="7">
        <f t="shared" ref="ABF10" si="631">ABE10+1</f>
        <v>41628</v>
      </c>
      <c r="ABG10" s="7">
        <f t="shared" ref="ABG10" si="632">ABF10+1</f>
        <v>41629</v>
      </c>
      <c r="ABH10" s="7">
        <f t="shared" ref="ABH10" si="633">ABG10+1</f>
        <v>41630</v>
      </c>
      <c r="ABI10" s="7">
        <f t="shared" ref="ABI10" si="634">ABH10+1</f>
        <v>41631</v>
      </c>
      <c r="ABJ10" s="7">
        <f t="shared" ref="ABJ10" si="635">ABI10+1</f>
        <v>41632</v>
      </c>
      <c r="ABK10" s="7">
        <f t="shared" ref="ABK10" si="636">ABJ10+1</f>
        <v>41633</v>
      </c>
      <c r="ABL10" s="7">
        <f t="shared" ref="ABL10" si="637">ABK10+1</f>
        <v>41634</v>
      </c>
      <c r="ABM10" s="7">
        <f t="shared" ref="ABM10" si="638">ABL10+1</f>
        <v>41635</v>
      </c>
      <c r="ABN10" s="7">
        <f t="shared" ref="ABN10" si="639">ABM10+1</f>
        <v>41636</v>
      </c>
      <c r="ABO10" s="7">
        <f t="shared" ref="ABO10" si="640">ABN10+1</f>
        <v>41637</v>
      </c>
      <c r="ABP10" s="7">
        <f t="shared" ref="ABP10" si="641">ABO10+1</f>
        <v>41638</v>
      </c>
      <c r="ABQ10" s="7">
        <f t="shared" ref="ABQ10" si="642">ABP10+1</f>
        <v>41639</v>
      </c>
      <c r="ABR10" s="7">
        <f t="shared" ref="ABR10" si="643">ABQ10+1</f>
        <v>41640</v>
      </c>
      <c r="ABS10" s="7">
        <f t="shared" ref="ABS10" si="644">ABR10+1</f>
        <v>41641</v>
      </c>
      <c r="ABT10" s="7">
        <f t="shared" ref="ABT10" si="645">ABS10+1</f>
        <v>41642</v>
      </c>
      <c r="ABU10" s="7">
        <f t="shared" ref="ABU10" si="646">ABT10+1</f>
        <v>41643</v>
      </c>
      <c r="ABV10" s="7">
        <f t="shared" ref="ABV10" si="647">ABU10+1</f>
        <v>41644</v>
      </c>
      <c r="ABW10" s="7">
        <f t="shared" ref="ABW10" si="648">ABV10+1</f>
        <v>41645</v>
      </c>
      <c r="ABX10" s="7">
        <f t="shared" ref="ABX10" si="649">ABW10+1</f>
        <v>41646</v>
      </c>
      <c r="ABY10" s="7">
        <f t="shared" ref="ABY10" si="650">ABX10+1</f>
        <v>41647</v>
      </c>
      <c r="ABZ10" s="7">
        <f t="shared" ref="ABZ10" si="651">ABY10+1</f>
        <v>41648</v>
      </c>
      <c r="ACA10" s="7">
        <f t="shared" ref="ACA10" si="652">ABZ10+1</f>
        <v>41649</v>
      </c>
      <c r="ACB10" s="7">
        <f t="shared" ref="ACB10" si="653">ACA10+1</f>
        <v>41650</v>
      </c>
      <c r="ACC10" s="7">
        <f t="shared" ref="ACC10" si="654">ACB10+1</f>
        <v>41651</v>
      </c>
      <c r="ACD10" s="7">
        <f t="shared" ref="ACD10" si="655">ACC10+1</f>
        <v>41652</v>
      </c>
      <c r="ACE10" s="7">
        <f t="shared" ref="ACE10" si="656">ACD10+1</f>
        <v>41653</v>
      </c>
      <c r="ACF10" s="7">
        <f t="shared" ref="ACF10" si="657">ACE10+1</f>
        <v>41654</v>
      </c>
      <c r="ACG10" s="7">
        <f t="shared" ref="ACG10" si="658">ACF10+1</f>
        <v>41655</v>
      </c>
      <c r="ACH10" s="7">
        <f t="shared" ref="ACH10" si="659">ACG10+1</f>
        <v>41656</v>
      </c>
      <c r="ACI10" s="7">
        <f t="shared" ref="ACI10" si="660">ACH10+1</f>
        <v>41657</v>
      </c>
      <c r="ACJ10" s="7">
        <f t="shared" ref="ACJ10" si="661">ACI10+1</f>
        <v>41658</v>
      </c>
      <c r="ACK10" s="7">
        <f t="shared" ref="ACK10" si="662">ACJ10+1</f>
        <v>41659</v>
      </c>
      <c r="ACL10" s="7">
        <f t="shared" ref="ACL10" si="663">ACK10+1</f>
        <v>41660</v>
      </c>
      <c r="ACM10" s="7">
        <f t="shared" ref="ACM10" si="664">ACL10+1</f>
        <v>41661</v>
      </c>
      <c r="ACN10" s="7">
        <f t="shared" ref="ACN10" si="665">ACM10+1</f>
        <v>41662</v>
      </c>
      <c r="ACO10" s="7">
        <f t="shared" ref="ACO10" si="666">ACN10+1</f>
        <v>41663</v>
      </c>
      <c r="ACP10" s="7">
        <f t="shared" ref="ACP10" si="667">ACO10+1</f>
        <v>41664</v>
      </c>
      <c r="ACQ10" s="7">
        <f t="shared" ref="ACQ10" si="668">ACP10+1</f>
        <v>41665</v>
      </c>
      <c r="ACR10" s="7">
        <f t="shared" ref="ACR10" si="669">ACQ10+1</f>
        <v>41666</v>
      </c>
      <c r="ACS10" s="7">
        <f t="shared" ref="ACS10" si="670">ACR10+1</f>
        <v>41667</v>
      </c>
      <c r="ACT10" s="7">
        <f t="shared" ref="ACT10" si="671">ACS10+1</f>
        <v>41668</v>
      </c>
      <c r="ACU10" s="7">
        <f t="shared" ref="ACU10" si="672">ACT10+1</f>
        <v>41669</v>
      </c>
      <c r="ACV10" s="7">
        <f t="shared" ref="ACV10" si="673">ACU10+1</f>
        <v>41670</v>
      </c>
      <c r="ACW10" s="7">
        <f t="shared" ref="ACW10" si="674">ACV10+1</f>
        <v>41671</v>
      </c>
      <c r="ACX10" s="7">
        <f t="shared" ref="ACX10" si="675">ACW10+1</f>
        <v>41672</v>
      </c>
      <c r="ACY10" s="7">
        <f t="shared" ref="ACY10" si="676">ACX10+1</f>
        <v>41673</v>
      </c>
      <c r="ACZ10" s="7">
        <f t="shared" ref="ACZ10" si="677">ACY10+1</f>
        <v>41674</v>
      </c>
      <c r="ADA10" s="7">
        <f t="shared" ref="ADA10" si="678">ACZ10+1</f>
        <v>41675</v>
      </c>
      <c r="ADB10" s="7">
        <f t="shared" ref="ADB10" si="679">ADA10+1</f>
        <v>41676</v>
      </c>
      <c r="ADC10" s="7">
        <f t="shared" ref="ADC10" si="680">ADB10+1</f>
        <v>41677</v>
      </c>
      <c r="ADD10" s="7">
        <f t="shared" ref="ADD10" si="681">ADC10+1</f>
        <v>41678</v>
      </c>
      <c r="ADE10" s="7">
        <f t="shared" ref="ADE10" si="682">ADD10+1</f>
        <v>41679</v>
      </c>
      <c r="ADF10" s="7">
        <f t="shared" ref="ADF10" si="683">ADE10+1</f>
        <v>41680</v>
      </c>
      <c r="ADG10" s="7">
        <f t="shared" ref="ADG10" si="684">ADF10+1</f>
        <v>41681</v>
      </c>
      <c r="ADH10" s="7">
        <f t="shared" ref="ADH10" si="685">ADG10+1</f>
        <v>41682</v>
      </c>
      <c r="ADI10" s="7">
        <f t="shared" ref="ADI10" si="686">ADH10+1</f>
        <v>41683</v>
      </c>
      <c r="ADJ10" s="7">
        <f t="shared" ref="ADJ10" si="687">ADI10+1</f>
        <v>41684</v>
      </c>
      <c r="ADK10" s="7">
        <f t="shared" ref="ADK10" si="688">ADJ10+1</f>
        <v>41685</v>
      </c>
      <c r="ADL10" s="7">
        <f t="shared" ref="ADL10" si="689">ADK10+1</f>
        <v>41686</v>
      </c>
      <c r="ADM10" s="7">
        <f t="shared" ref="ADM10" si="690">ADL10+1</f>
        <v>41687</v>
      </c>
      <c r="ADN10" s="7">
        <f t="shared" ref="ADN10" si="691">ADM10+1</f>
        <v>41688</v>
      </c>
      <c r="ADO10" s="7">
        <f t="shared" ref="ADO10" si="692">ADN10+1</f>
        <v>41689</v>
      </c>
      <c r="ADP10" s="7">
        <f t="shared" ref="ADP10" si="693">ADO10+1</f>
        <v>41690</v>
      </c>
      <c r="ADQ10" s="7">
        <f t="shared" ref="ADQ10" si="694">ADP10+1</f>
        <v>41691</v>
      </c>
      <c r="ADR10" s="7">
        <f t="shared" ref="ADR10" si="695">ADQ10+1</f>
        <v>41692</v>
      </c>
      <c r="ADS10" s="7">
        <f t="shared" ref="ADS10" si="696">ADR10+1</f>
        <v>41693</v>
      </c>
      <c r="ADT10" s="7">
        <f t="shared" ref="ADT10" si="697">ADS10+1</f>
        <v>41694</v>
      </c>
      <c r="ADU10" s="7">
        <f t="shared" ref="ADU10" si="698">ADT10+1</f>
        <v>41695</v>
      </c>
      <c r="ADV10" s="7">
        <f t="shared" ref="ADV10" si="699">ADU10+1</f>
        <v>41696</v>
      </c>
      <c r="ADW10" s="7">
        <f t="shared" ref="ADW10" si="700">ADV10+1</f>
        <v>41697</v>
      </c>
      <c r="ADX10" s="7">
        <f t="shared" ref="ADX10" si="701">ADW10+1</f>
        <v>41698</v>
      </c>
      <c r="ADY10" s="7">
        <f t="shared" ref="ADY10" si="702">ADX10+1</f>
        <v>41699</v>
      </c>
      <c r="ADZ10" s="7">
        <f t="shared" ref="ADZ10" si="703">ADY10+1</f>
        <v>41700</v>
      </c>
      <c r="AEA10" s="7">
        <f t="shared" ref="AEA10" si="704">ADZ10+1</f>
        <v>41701</v>
      </c>
      <c r="AEB10" s="7">
        <f t="shared" ref="AEB10" si="705">AEA10+1</f>
        <v>41702</v>
      </c>
      <c r="AEC10" s="7">
        <f t="shared" ref="AEC10" si="706">AEB10+1</f>
        <v>41703</v>
      </c>
      <c r="AED10" s="7">
        <f t="shared" ref="AED10" si="707">AEC10+1</f>
        <v>41704</v>
      </c>
      <c r="AEE10" s="7">
        <f t="shared" ref="AEE10" si="708">AED10+1</f>
        <v>41705</v>
      </c>
      <c r="AEF10" s="7">
        <f t="shared" ref="AEF10" si="709">AEE10+1</f>
        <v>41706</v>
      </c>
      <c r="AEG10" s="7">
        <f t="shared" ref="AEG10" si="710">AEF10+1</f>
        <v>41707</v>
      </c>
      <c r="AEH10" s="7">
        <f t="shared" ref="AEH10" si="711">AEG10+1</f>
        <v>41708</v>
      </c>
      <c r="AEI10" s="7">
        <f t="shared" ref="AEI10" si="712">AEH10+1</f>
        <v>41709</v>
      </c>
      <c r="AEJ10" s="7">
        <f t="shared" ref="AEJ10" si="713">AEI10+1</f>
        <v>41710</v>
      </c>
      <c r="AEK10" s="7">
        <f t="shared" ref="AEK10" si="714">AEJ10+1</f>
        <v>41711</v>
      </c>
      <c r="AEL10" s="7">
        <f t="shared" ref="AEL10" si="715">AEK10+1</f>
        <v>41712</v>
      </c>
      <c r="AEM10" s="7">
        <f t="shared" ref="AEM10" si="716">AEL10+1</f>
        <v>41713</v>
      </c>
      <c r="AEN10" s="7">
        <f t="shared" ref="AEN10" si="717">AEM10+1</f>
        <v>41714</v>
      </c>
      <c r="AEO10" s="7">
        <f t="shared" ref="AEO10" si="718">AEN10+1</f>
        <v>41715</v>
      </c>
      <c r="AEP10" s="7">
        <f t="shared" ref="AEP10" si="719">AEO10+1</f>
        <v>41716</v>
      </c>
      <c r="AEQ10" s="7">
        <f t="shared" ref="AEQ10" si="720">AEP10+1</f>
        <v>41717</v>
      </c>
      <c r="AER10" s="7">
        <f t="shared" ref="AER10" si="721">AEQ10+1</f>
        <v>41718</v>
      </c>
      <c r="AES10" s="7">
        <f t="shared" ref="AES10" si="722">AER10+1</f>
        <v>41719</v>
      </c>
      <c r="AET10" s="7">
        <f t="shared" ref="AET10" si="723">AES10+1</f>
        <v>41720</v>
      </c>
      <c r="AEU10" s="7">
        <f t="shared" ref="AEU10" si="724">AET10+1</f>
        <v>41721</v>
      </c>
      <c r="AEV10" s="7">
        <f t="shared" ref="AEV10" si="725">AEU10+1</f>
        <v>41722</v>
      </c>
      <c r="AEW10" s="7">
        <f t="shared" ref="AEW10" si="726">AEV10+1</f>
        <v>41723</v>
      </c>
      <c r="AEX10" s="7">
        <f t="shared" ref="AEX10" si="727">AEW10+1</f>
        <v>41724</v>
      </c>
      <c r="AEY10" s="7">
        <f t="shared" ref="AEY10" si="728">AEX10+1</f>
        <v>41725</v>
      </c>
      <c r="AEZ10" s="7">
        <f t="shared" ref="AEZ10" si="729">AEY10+1</f>
        <v>41726</v>
      </c>
      <c r="AFA10" s="7">
        <f t="shared" ref="AFA10" si="730">AEZ10+1</f>
        <v>41727</v>
      </c>
      <c r="AFB10" s="7">
        <f t="shared" ref="AFB10" si="731">AFA10+1</f>
        <v>41728</v>
      </c>
      <c r="AFC10" s="7">
        <f t="shared" ref="AFC10" si="732">AFB10+1</f>
        <v>41729</v>
      </c>
      <c r="AFD10" s="7">
        <f t="shared" ref="AFD10" si="733">AFC10+1</f>
        <v>41730</v>
      </c>
      <c r="AFE10" s="7">
        <f t="shared" ref="AFE10" si="734">AFD10+1</f>
        <v>41731</v>
      </c>
      <c r="AFF10" s="7">
        <f t="shared" ref="AFF10" si="735">AFE10+1</f>
        <v>41732</v>
      </c>
      <c r="AFG10" s="7">
        <f t="shared" ref="AFG10" si="736">AFF10+1</f>
        <v>41733</v>
      </c>
      <c r="AFH10" s="7">
        <f t="shared" ref="AFH10" si="737">AFG10+1</f>
        <v>41734</v>
      </c>
      <c r="AFI10" s="7">
        <f t="shared" ref="AFI10" si="738">AFH10+1</f>
        <v>41735</v>
      </c>
      <c r="AFJ10" s="7">
        <f t="shared" ref="AFJ10" si="739">AFI10+1</f>
        <v>41736</v>
      </c>
      <c r="AFK10" s="7">
        <f t="shared" ref="AFK10" si="740">AFJ10+1</f>
        <v>41737</v>
      </c>
      <c r="AFL10" s="7">
        <f t="shared" ref="AFL10" si="741">AFK10+1</f>
        <v>41738</v>
      </c>
      <c r="AFM10" s="7">
        <f t="shared" ref="AFM10" si="742">AFL10+1</f>
        <v>41739</v>
      </c>
      <c r="AFN10" s="7">
        <f t="shared" ref="AFN10" si="743">AFM10+1</f>
        <v>41740</v>
      </c>
      <c r="AFO10" s="7">
        <f t="shared" ref="AFO10" si="744">AFN10+1</f>
        <v>41741</v>
      </c>
      <c r="AFP10" s="7">
        <f t="shared" ref="AFP10" si="745">AFO10+1</f>
        <v>41742</v>
      </c>
      <c r="AFQ10" s="7">
        <f t="shared" ref="AFQ10" si="746">AFP10+1</f>
        <v>41743</v>
      </c>
      <c r="AFR10" s="7">
        <f t="shared" ref="AFR10" si="747">AFQ10+1</f>
        <v>41744</v>
      </c>
      <c r="AFS10" s="7">
        <f t="shared" ref="AFS10" si="748">AFR10+1</f>
        <v>41745</v>
      </c>
      <c r="AFT10" s="7">
        <f t="shared" ref="AFT10" si="749">AFS10+1</f>
        <v>41746</v>
      </c>
      <c r="AFU10" s="7">
        <f t="shared" ref="AFU10" si="750">AFT10+1</f>
        <v>41747</v>
      </c>
      <c r="AFV10" s="7">
        <f t="shared" ref="AFV10" si="751">AFU10+1</f>
        <v>41748</v>
      </c>
      <c r="AFW10" s="7">
        <f t="shared" ref="AFW10" si="752">AFV10+1</f>
        <v>41749</v>
      </c>
      <c r="AFX10" s="7">
        <f t="shared" ref="AFX10" si="753">AFW10+1</f>
        <v>41750</v>
      </c>
      <c r="AFY10" s="7">
        <f t="shared" ref="AFY10" si="754">AFX10+1</f>
        <v>41751</v>
      </c>
      <c r="AFZ10" s="7">
        <f t="shared" ref="AFZ10" si="755">AFY10+1</f>
        <v>41752</v>
      </c>
      <c r="AGA10" s="7">
        <f t="shared" ref="AGA10" si="756">AFZ10+1</f>
        <v>41753</v>
      </c>
      <c r="AGB10" s="7">
        <f t="shared" ref="AGB10" si="757">AGA10+1</f>
        <v>41754</v>
      </c>
      <c r="AGC10" s="7">
        <f t="shared" ref="AGC10" si="758">AGB10+1</f>
        <v>41755</v>
      </c>
      <c r="AGD10" s="7">
        <f t="shared" ref="AGD10" si="759">AGC10+1</f>
        <v>41756</v>
      </c>
      <c r="AGE10" s="7">
        <f t="shared" ref="AGE10" si="760">AGD10+1</f>
        <v>41757</v>
      </c>
      <c r="AGF10" s="7">
        <f t="shared" ref="AGF10" si="761">AGE10+1</f>
        <v>41758</v>
      </c>
      <c r="AGG10" s="7">
        <f t="shared" ref="AGG10" si="762">AGF10+1</f>
        <v>41759</v>
      </c>
      <c r="AGH10" s="7">
        <f t="shared" ref="AGH10" si="763">AGG10+1</f>
        <v>41760</v>
      </c>
      <c r="AGI10" s="7">
        <f t="shared" ref="AGI10" si="764">AGH10+1</f>
        <v>41761</v>
      </c>
      <c r="AGJ10" s="7">
        <f t="shared" ref="AGJ10" si="765">AGI10+1</f>
        <v>41762</v>
      </c>
      <c r="AGK10" s="7">
        <f t="shared" ref="AGK10" si="766">AGJ10+1</f>
        <v>41763</v>
      </c>
      <c r="AGL10" s="7">
        <f t="shared" ref="AGL10" si="767">AGK10+1</f>
        <v>41764</v>
      </c>
      <c r="AGM10" s="7">
        <f t="shared" ref="AGM10" si="768">AGL10+1</f>
        <v>41765</v>
      </c>
      <c r="AGN10" s="7">
        <f t="shared" ref="AGN10" si="769">AGM10+1</f>
        <v>41766</v>
      </c>
      <c r="AGO10" s="7">
        <f t="shared" ref="AGO10" si="770">AGN10+1</f>
        <v>41767</v>
      </c>
      <c r="AGP10" s="7">
        <f t="shared" ref="AGP10" si="771">AGO10+1</f>
        <v>41768</v>
      </c>
      <c r="AGQ10" s="7">
        <f t="shared" ref="AGQ10" si="772">AGP10+1</f>
        <v>41769</v>
      </c>
      <c r="AGR10" s="7">
        <f t="shared" ref="AGR10" si="773">AGQ10+1</f>
        <v>41770</v>
      </c>
      <c r="AGS10" s="7">
        <f t="shared" ref="AGS10" si="774">AGR10+1</f>
        <v>41771</v>
      </c>
      <c r="AGT10" s="7">
        <f t="shared" ref="AGT10" si="775">AGS10+1</f>
        <v>41772</v>
      </c>
      <c r="AGU10" s="7">
        <f t="shared" ref="AGU10" si="776">AGT10+1</f>
        <v>41773</v>
      </c>
      <c r="AGV10" s="7">
        <f t="shared" ref="AGV10" si="777">AGU10+1</f>
        <v>41774</v>
      </c>
      <c r="AGW10" s="7">
        <f t="shared" ref="AGW10" si="778">AGV10+1</f>
        <v>41775</v>
      </c>
      <c r="AGX10" s="7">
        <f t="shared" ref="AGX10" si="779">AGW10+1</f>
        <v>41776</v>
      </c>
      <c r="AGY10" s="7">
        <f t="shared" ref="AGY10" si="780">AGX10+1</f>
        <v>41777</v>
      </c>
      <c r="AGZ10" s="7">
        <f t="shared" ref="AGZ10" si="781">AGY10+1</f>
        <v>41778</v>
      </c>
      <c r="AHA10" s="7">
        <f t="shared" ref="AHA10" si="782">AGZ10+1</f>
        <v>41779</v>
      </c>
      <c r="AHB10" s="7">
        <f t="shared" ref="AHB10" si="783">AHA10+1</f>
        <v>41780</v>
      </c>
      <c r="AHC10" s="7">
        <f t="shared" ref="AHC10" si="784">AHB10+1</f>
        <v>41781</v>
      </c>
      <c r="AHD10" s="7">
        <f t="shared" ref="AHD10" si="785">AHC10+1</f>
        <v>41782</v>
      </c>
      <c r="AHE10" s="7">
        <f t="shared" ref="AHE10" si="786">AHD10+1</f>
        <v>41783</v>
      </c>
      <c r="AHF10" s="7">
        <f t="shared" ref="AHF10" si="787">AHE10+1</f>
        <v>41784</v>
      </c>
      <c r="AHG10" s="7">
        <f t="shared" ref="AHG10" si="788">AHF10+1</f>
        <v>41785</v>
      </c>
      <c r="AHH10" s="7">
        <f t="shared" ref="AHH10" si="789">AHG10+1</f>
        <v>41786</v>
      </c>
      <c r="AHI10" s="7">
        <f t="shared" ref="AHI10" si="790">AHH10+1</f>
        <v>41787</v>
      </c>
      <c r="AHJ10" s="7">
        <f t="shared" ref="AHJ10" si="791">AHI10+1</f>
        <v>41788</v>
      </c>
      <c r="AHK10" s="7">
        <f t="shared" ref="AHK10" si="792">AHJ10+1</f>
        <v>41789</v>
      </c>
      <c r="AHL10" s="7">
        <f t="shared" ref="AHL10" si="793">AHK10+1</f>
        <v>41790</v>
      </c>
      <c r="AHM10" s="7">
        <f t="shared" ref="AHM10" si="794">AHL10+1</f>
        <v>41791</v>
      </c>
      <c r="AHN10" s="7">
        <f t="shared" ref="AHN10" si="795">AHM10+1</f>
        <v>41792</v>
      </c>
      <c r="AHO10" s="7">
        <f t="shared" ref="AHO10" si="796">AHN10+1</f>
        <v>41793</v>
      </c>
      <c r="AHP10" s="7">
        <f t="shared" ref="AHP10" si="797">AHO10+1</f>
        <v>41794</v>
      </c>
      <c r="AHQ10" s="7">
        <f t="shared" ref="AHQ10" si="798">AHP10+1</f>
        <v>41795</v>
      </c>
      <c r="AHR10" s="7">
        <f t="shared" ref="AHR10" si="799">AHQ10+1</f>
        <v>41796</v>
      </c>
      <c r="AHS10" s="7">
        <f t="shared" ref="AHS10" si="800">AHR10+1</f>
        <v>41797</v>
      </c>
      <c r="AHT10" s="7">
        <f t="shared" ref="AHT10" si="801">AHS10+1</f>
        <v>41798</v>
      </c>
      <c r="AHU10" s="7">
        <f t="shared" ref="AHU10" si="802">AHT10+1</f>
        <v>41799</v>
      </c>
      <c r="AHV10" s="7">
        <f t="shared" ref="AHV10" si="803">AHU10+1</f>
        <v>41800</v>
      </c>
      <c r="AHW10" s="7">
        <f t="shared" ref="AHW10" si="804">AHV10+1</f>
        <v>41801</v>
      </c>
      <c r="AHX10" s="7">
        <f t="shared" ref="AHX10" si="805">AHW10+1</f>
        <v>41802</v>
      </c>
      <c r="AHY10" s="7">
        <f t="shared" ref="AHY10" si="806">AHX10+1</f>
        <v>41803</v>
      </c>
      <c r="AHZ10" s="7">
        <f t="shared" ref="AHZ10" si="807">AHY10+1</f>
        <v>41804</v>
      </c>
      <c r="AIA10" s="7">
        <f t="shared" ref="AIA10" si="808">AHZ10+1</f>
        <v>41805</v>
      </c>
      <c r="AIB10" s="7">
        <f t="shared" ref="AIB10" si="809">AIA10+1</f>
        <v>41806</v>
      </c>
      <c r="AIC10" s="7">
        <f t="shared" ref="AIC10" si="810">AIB10+1</f>
        <v>41807</v>
      </c>
      <c r="AID10" s="7">
        <f t="shared" ref="AID10" si="811">AIC10+1</f>
        <v>41808</v>
      </c>
      <c r="AIE10" s="7">
        <f t="shared" ref="AIE10" si="812">AID10+1</f>
        <v>41809</v>
      </c>
      <c r="AIF10" s="7">
        <f t="shared" ref="AIF10" si="813">AIE10+1</f>
        <v>41810</v>
      </c>
      <c r="AIG10" s="7">
        <f t="shared" ref="AIG10" si="814">AIF10+1</f>
        <v>41811</v>
      </c>
      <c r="AIH10" s="7">
        <f t="shared" ref="AIH10" si="815">AIG10+1</f>
        <v>41812</v>
      </c>
      <c r="AII10" s="7">
        <f t="shared" ref="AII10" si="816">AIH10+1</f>
        <v>41813</v>
      </c>
      <c r="AIJ10" s="7">
        <f t="shared" ref="AIJ10" si="817">AII10+1</f>
        <v>41814</v>
      </c>
      <c r="AIK10" s="7">
        <f t="shared" ref="AIK10" si="818">AIJ10+1</f>
        <v>41815</v>
      </c>
      <c r="AIL10" s="7">
        <f t="shared" ref="AIL10" si="819">AIK10+1</f>
        <v>41816</v>
      </c>
      <c r="AIM10" s="7">
        <f t="shared" ref="AIM10" si="820">AIL10+1</f>
        <v>41817</v>
      </c>
      <c r="AIN10" s="7">
        <f t="shared" ref="AIN10" si="821">AIM10+1</f>
        <v>41818</v>
      </c>
      <c r="AIO10" s="7">
        <f t="shared" ref="AIO10" si="822">AIN10+1</f>
        <v>41819</v>
      </c>
      <c r="AIP10" s="7">
        <f t="shared" ref="AIP10" si="823">AIO10+1</f>
        <v>41820</v>
      </c>
      <c r="AIQ10" s="7">
        <f t="shared" ref="AIQ10" si="824">AIP10+1</f>
        <v>41821</v>
      </c>
      <c r="AIR10" s="7">
        <f t="shared" ref="AIR10" si="825">AIQ10+1</f>
        <v>41822</v>
      </c>
      <c r="AIS10" s="7">
        <f t="shared" ref="AIS10" si="826">AIR10+1</f>
        <v>41823</v>
      </c>
      <c r="AIT10" s="7">
        <f t="shared" ref="AIT10" si="827">AIS10+1</f>
        <v>41824</v>
      </c>
      <c r="AIU10" s="7">
        <f t="shared" ref="AIU10" si="828">AIT10+1</f>
        <v>41825</v>
      </c>
      <c r="AIV10" s="7">
        <f t="shared" ref="AIV10" si="829">AIU10+1</f>
        <v>41826</v>
      </c>
      <c r="AIW10" s="7">
        <f t="shared" ref="AIW10" si="830">AIV10+1</f>
        <v>41827</v>
      </c>
      <c r="AIX10" s="7">
        <f t="shared" ref="AIX10" si="831">AIW10+1</f>
        <v>41828</v>
      </c>
      <c r="AIY10" s="7">
        <f t="shared" ref="AIY10" si="832">AIX10+1</f>
        <v>41829</v>
      </c>
      <c r="AIZ10" s="7">
        <f t="shared" ref="AIZ10" si="833">AIY10+1</f>
        <v>41830</v>
      </c>
      <c r="AJA10" s="7">
        <f t="shared" ref="AJA10" si="834">AIZ10+1</f>
        <v>41831</v>
      </c>
      <c r="AJB10" s="7">
        <f t="shared" ref="AJB10" si="835">AJA10+1</f>
        <v>41832</v>
      </c>
      <c r="AJC10" s="7">
        <f t="shared" ref="AJC10" si="836">AJB10+1</f>
        <v>41833</v>
      </c>
      <c r="AJD10" s="7">
        <f t="shared" ref="AJD10" si="837">AJC10+1</f>
        <v>41834</v>
      </c>
      <c r="AJE10" s="7">
        <f t="shared" ref="AJE10" si="838">AJD10+1</f>
        <v>41835</v>
      </c>
      <c r="AJF10" s="7">
        <f t="shared" ref="AJF10" si="839">AJE10+1</f>
        <v>41836</v>
      </c>
      <c r="AJG10" s="7">
        <f t="shared" ref="AJG10" si="840">AJF10+1</f>
        <v>41837</v>
      </c>
      <c r="AJH10" s="7">
        <f t="shared" ref="AJH10" si="841">AJG10+1</f>
        <v>41838</v>
      </c>
      <c r="AJI10" s="7">
        <f t="shared" ref="AJI10" si="842">AJH10+1</f>
        <v>41839</v>
      </c>
      <c r="AJJ10" s="7">
        <f t="shared" ref="AJJ10" si="843">AJI10+1</f>
        <v>41840</v>
      </c>
      <c r="AJK10" s="7">
        <f t="shared" ref="AJK10" si="844">AJJ10+1</f>
        <v>41841</v>
      </c>
      <c r="AJL10" s="7">
        <f t="shared" ref="AJL10" si="845">AJK10+1</f>
        <v>41842</v>
      </c>
      <c r="AJM10" s="7">
        <f t="shared" ref="AJM10" si="846">AJL10+1</f>
        <v>41843</v>
      </c>
      <c r="AJN10" s="7">
        <f t="shared" ref="AJN10" si="847">AJM10+1</f>
        <v>41844</v>
      </c>
      <c r="AJO10" s="7">
        <f t="shared" ref="AJO10" si="848">AJN10+1</f>
        <v>41845</v>
      </c>
      <c r="AJP10" s="7">
        <f t="shared" ref="AJP10" si="849">AJO10+1</f>
        <v>41846</v>
      </c>
      <c r="AJQ10" s="7">
        <f t="shared" ref="AJQ10" si="850">AJP10+1</f>
        <v>41847</v>
      </c>
      <c r="AJR10" s="7">
        <f t="shared" ref="AJR10" si="851">AJQ10+1</f>
        <v>41848</v>
      </c>
      <c r="AJS10" s="7">
        <f t="shared" ref="AJS10" si="852">AJR10+1</f>
        <v>41849</v>
      </c>
      <c r="AJT10" s="7">
        <f t="shared" ref="AJT10" si="853">AJS10+1</f>
        <v>41850</v>
      </c>
      <c r="AJU10" s="7">
        <f t="shared" ref="AJU10" si="854">AJT10+1</f>
        <v>41851</v>
      </c>
      <c r="AJV10" s="7">
        <f t="shared" ref="AJV10" si="855">AJU10+1</f>
        <v>41852</v>
      </c>
      <c r="AJW10" s="7">
        <f t="shared" ref="AJW10" si="856">AJV10+1</f>
        <v>41853</v>
      </c>
      <c r="AJX10" s="7">
        <f t="shared" ref="AJX10" si="857">AJW10+1</f>
        <v>41854</v>
      </c>
      <c r="AJY10" s="7">
        <f t="shared" ref="AJY10" si="858">AJX10+1</f>
        <v>41855</v>
      </c>
      <c r="AJZ10" s="7">
        <f t="shared" ref="AJZ10" si="859">AJY10+1</f>
        <v>41856</v>
      </c>
      <c r="AKA10" s="7">
        <f t="shared" ref="AKA10" si="860">AJZ10+1</f>
        <v>41857</v>
      </c>
      <c r="AKB10" s="7">
        <f t="shared" ref="AKB10" si="861">AKA10+1</f>
        <v>41858</v>
      </c>
      <c r="AKC10" s="7">
        <f t="shared" ref="AKC10" si="862">AKB10+1</f>
        <v>41859</v>
      </c>
      <c r="AKD10" s="7">
        <f t="shared" ref="AKD10" si="863">AKC10+1</f>
        <v>41860</v>
      </c>
      <c r="AKE10" s="7">
        <f t="shared" ref="AKE10" si="864">AKD10+1</f>
        <v>41861</v>
      </c>
      <c r="AKF10" s="7">
        <f t="shared" ref="AKF10" si="865">AKE10+1</f>
        <v>41862</v>
      </c>
    </row>
    <row r="11" spans="1:968" s="64" customFormat="1" ht="10.5" customHeight="1">
      <c r="A11" s="63"/>
      <c r="B11" s="63"/>
      <c r="C11" s="63"/>
      <c r="E11" s="65"/>
      <c r="F11" s="66"/>
      <c r="G11" s="66"/>
      <c r="H11" s="67"/>
      <c r="I11" s="66"/>
      <c r="J11" s="68"/>
      <c r="K11" s="66"/>
      <c r="L11" s="69"/>
      <c r="M11" s="70"/>
      <c r="O11" s="110">
        <f t="shared" ref="O11:BZ11" si="866">IF(DAY(O17)=1,O17,IF(O10=$AI$6,"TODAY",""))</f>
        <v>40909</v>
      </c>
      <c r="P11" s="110" t="str">
        <f t="shared" si="866"/>
        <v/>
      </c>
      <c r="Q11" s="110" t="str">
        <f t="shared" si="866"/>
        <v/>
      </c>
      <c r="R11" s="110" t="str">
        <f t="shared" si="866"/>
        <v/>
      </c>
      <c r="S11" s="110" t="str">
        <f t="shared" si="866"/>
        <v/>
      </c>
      <c r="T11" s="110" t="str">
        <f t="shared" si="866"/>
        <v/>
      </c>
      <c r="U11" s="110" t="str">
        <f t="shared" si="866"/>
        <v/>
      </c>
      <c r="V11" s="110" t="str">
        <f t="shared" si="866"/>
        <v/>
      </c>
      <c r="W11" s="110" t="str">
        <f t="shared" si="866"/>
        <v/>
      </c>
      <c r="X11" s="110" t="str">
        <f t="shared" si="866"/>
        <v/>
      </c>
      <c r="Y11" s="110" t="str">
        <f t="shared" si="866"/>
        <v/>
      </c>
      <c r="Z11" s="110" t="str">
        <f t="shared" si="866"/>
        <v>TODAY</v>
      </c>
      <c r="AA11" s="110" t="str">
        <f t="shared" si="866"/>
        <v/>
      </c>
      <c r="AB11" s="110" t="str">
        <f t="shared" si="866"/>
        <v/>
      </c>
      <c r="AC11" s="110" t="str">
        <f t="shared" si="866"/>
        <v/>
      </c>
      <c r="AD11" s="110" t="str">
        <f t="shared" si="866"/>
        <v/>
      </c>
      <c r="AE11" s="110" t="str">
        <f t="shared" si="866"/>
        <v/>
      </c>
      <c r="AF11" s="110" t="str">
        <f t="shared" si="866"/>
        <v/>
      </c>
      <c r="AG11" s="110" t="str">
        <f t="shared" si="866"/>
        <v/>
      </c>
      <c r="AH11" s="110" t="str">
        <f t="shared" si="866"/>
        <v/>
      </c>
      <c r="AI11" s="110" t="str">
        <f t="shared" si="866"/>
        <v/>
      </c>
      <c r="AJ11" s="110" t="str">
        <f t="shared" si="866"/>
        <v/>
      </c>
      <c r="AK11" s="110" t="str">
        <f t="shared" si="866"/>
        <v/>
      </c>
      <c r="AL11" s="110" t="str">
        <f t="shared" si="866"/>
        <v/>
      </c>
      <c r="AM11" s="110" t="str">
        <f t="shared" si="866"/>
        <v/>
      </c>
      <c r="AN11" s="110" t="str">
        <f t="shared" si="866"/>
        <v/>
      </c>
      <c r="AO11" s="110" t="str">
        <f t="shared" si="866"/>
        <v/>
      </c>
      <c r="AP11" s="110" t="str">
        <f t="shared" si="866"/>
        <v/>
      </c>
      <c r="AQ11" s="110" t="str">
        <f t="shared" si="866"/>
        <v/>
      </c>
      <c r="AR11" s="110" t="str">
        <f t="shared" si="866"/>
        <v/>
      </c>
      <c r="AS11" s="110" t="str">
        <f t="shared" si="866"/>
        <v/>
      </c>
      <c r="AT11" s="110">
        <f t="shared" si="866"/>
        <v>40940</v>
      </c>
      <c r="AU11" s="110" t="str">
        <f t="shared" si="866"/>
        <v/>
      </c>
      <c r="AV11" s="110" t="str">
        <f t="shared" si="866"/>
        <v/>
      </c>
      <c r="AW11" s="110" t="str">
        <f t="shared" si="866"/>
        <v/>
      </c>
      <c r="AX11" s="110" t="str">
        <f t="shared" si="866"/>
        <v/>
      </c>
      <c r="AY11" s="110" t="str">
        <f t="shared" si="866"/>
        <v/>
      </c>
      <c r="AZ11" s="110" t="str">
        <f t="shared" si="866"/>
        <v/>
      </c>
      <c r="BA11" s="110" t="str">
        <f t="shared" si="866"/>
        <v/>
      </c>
      <c r="BB11" s="110" t="str">
        <f t="shared" si="866"/>
        <v/>
      </c>
      <c r="BC11" s="110" t="str">
        <f t="shared" si="866"/>
        <v/>
      </c>
      <c r="BD11" s="110" t="str">
        <f t="shared" si="866"/>
        <v/>
      </c>
      <c r="BE11" s="110" t="str">
        <f t="shared" si="866"/>
        <v/>
      </c>
      <c r="BF11" s="110" t="str">
        <f t="shared" si="866"/>
        <v/>
      </c>
      <c r="BG11" s="110" t="str">
        <f t="shared" si="866"/>
        <v/>
      </c>
      <c r="BH11" s="110" t="str">
        <f t="shared" si="866"/>
        <v/>
      </c>
      <c r="BI11" s="110" t="str">
        <f t="shared" si="866"/>
        <v/>
      </c>
      <c r="BJ11" s="110" t="str">
        <f t="shared" si="866"/>
        <v/>
      </c>
      <c r="BK11" s="110" t="str">
        <f t="shared" si="866"/>
        <v/>
      </c>
      <c r="BL11" s="110" t="str">
        <f t="shared" si="866"/>
        <v/>
      </c>
      <c r="BM11" s="110" t="str">
        <f t="shared" si="866"/>
        <v/>
      </c>
      <c r="BN11" s="110" t="str">
        <f t="shared" si="866"/>
        <v/>
      </c>
      <c r="BO11" s="110" t="str">
        <f t="shared" si="866"/>
        <v/>
      </c>
      <c r="BP11" s="110" t="str">
        <f t="shared" si="866"/>
        <v/>
      </c>
      <c r="BQ11" s="110" t="str">
        <f t="shared" si="866"/>
        <v/>
      </c>
      <c r="BR11" s="110" t="str">
        <f t="shared" si="866"/>
        <v/>
      </c>
      <c r="BS11" s="110" t="str">
        <f t="shared" si="866"/>
        <v/>
      </c>
      <c r="BT11" s="110" t="str">
        <f t="shared" si="866"/>
        <v/>
      </c>
      <c r="BU11" s="110" t="str">
        <f t="shared" si="866"/>
        <v/>
      </c>
      <c r="BV11" s="110" t="str">
        <f t="shared" si="866"/>
        <v/>
      </c>
      <c r="BW11" s="110">
        <f t="shared" si="866"/>
        <v>40969</v>
      </c>
      <c r="BX11" s="110" t="str">
        <f t="shared" si="866"/>
        <v/>
      </c>
      <c r="BY11" s="110" t="str">
        <f t="shared" si="866"/>
        <v/>
      </c>
      <c r="BZ11" s="110" t="str">
        <f t="shared" si="866"/>
        <v/>
      </c>
      <c r="CA11" s="110" t="str">
        <f t="shared" ref="CA11:EL11" si="867">IF(DAY(CA17)=1,CA17,IF(CA10=$AI$6,"TODAY",""))</f>
        <v/>
      </c>
      <c r="CB11" s="110" t="str">
        <f t="shared" si="867"/>
        <v/>
      </c>
      <c r="CC11" s="110" t="str">
        <f t="shared" si="867"/>
        <v/>
      </c>
      <c r="CD11" s="110" t="str">
        <f t="shared" si="867"/>
        <v/>
      </c>
      <c r="CE11" s="110" t="str">
        <f t="shared" si="867"/>
        <v/>
      </c>
      <c r="CF11" s="110" t="str">
        <f t="shared" si="867"/>
        <v/>
      </c>
      <c r="CG11" s="110" t="str">
        <f t="shared" si="867"/>
        <v/>
      </c>
      <c r="CH11" s="110" t="str">
        <f t="shared" si="867"/>
        <v/>
      </c>
      <c r="CI11" s="110" t="str">
        <f t="shared" si="867"/>
        <v/>
      </c>
      <c r="CJ11" s="110" t="str">
        <f t="shared" si="867"/>
        <v/>
      </c>
      <c r="CK11" s="110" t="str">
        <f t="shared" si="867"/>
        <v/>
      </c>
      <c r="CL11" s="110" t="str">
        <f t="shared" si="867"/>
        <v/>
      </c>
      <c r="CM11" s="110" t="str">
        <f t="shared" si="867"/>
        <v/>
      </c>
      <c r="CN11" s="110" t="str">
        <f t="shared" si="867"/>
        <v/>
      </c>
      <c r="CO11" s="110" t="str">
        <f t="shared" si="867"/>
        <v/>
      </c>
      <c r="CP11" s="110" t="str">
        <f t="shared" si="867"/>
        <v/>
      </c>
      <c r="CQ11" s="110" t="str">
        <f t="shared" si="867"/>
        <v/>
      </c>
      <c r="CR11" s="110" t="str">
        <f t="shared" si="867"/>
        <v/>
      </c>
      <c r="CS11" s="110" t="str">
        <f t="shared" si="867"/>
        <v/>
      </c>
      <c r="CT11" s="110" t="str">
        <f t="shared" si="867"/>
        <v/>
      </c>
      <c r="CU11" s="110" t="str">
        <f t="shared" si="867"/>
        <v/>
      </c>
      <c r="CV11" s="110" t="str">
        <f t="shared" si="867"/>
        <v/>
      </c>
      <c r="CW11" s="110" t="str">
        <f t="shared" si="867"/>
        <v/>
      </c>
      <c r="CX11" s="110" t="str">
        <f t="shared" si="867"/>
        <v/>
      </c>
      <c r="CY11" s="110" t="str">
        <f t="shared" si="867"/>
        <v/>
      </c>
      <c r="CZ11" s="110" t="str">
        <f t="shared" si="867"/>
        <v/>
      </c>
      <c r="DA11" s="110" t="str">
        <f t="shared" si="867"/>
        <v/>
      </c>
      <c r="DB11" s="110">
        <f t="shared" si="867"/>
        <v>41000</v>
      </c>
      <c r="DC11" s="110" t="str">
        <f t="shared" si="867"/>
        <v/>
      </c>
      <c r="DD11" s="110" t="str">
        <f t="shared" si="867"/>
        <v/>
      </c>
      <c r="DE11" s="110" t="str">
        <f t="shared" si="867"/>
        <v/>
      </c>
      <c r="DF11" s="110" t="str">
        <f t="shared" si="867"/>
        <v/>
      </c>
      <c r="DG11" s="110" t="str">
        <f t="shared" si="867"/>
        <v/>
      </c>
      <c r="DH11" s="110" t="str">
        <f t="shared" si="867"/>
        <v/>
      </c>
      <c r="DI11" s="110" t="str">
        <f t="shared" si="867"/>
        <v/>
      </c>
      <c r="DJ11" s="110" t="str">
        <f t="shared" si="867"/>
        <v/>
      </c>
      <c r="DK11" s="110" t="str">
        <f t="shared" si="867"/>
        <v/>
      </c>
      <c r="DL11" s="110" t="str">
        <f t="shared" si="867"/>
        <v/>
      </c>
      <c r="DM11" s="110" t="str">
        <f t="shared" si="867"/>
        <v/>
      </c>
      <c r="DN11" s="110" t="str">
        <f t="shared" si="867"/>
        <v/>
      </c>
      <c r="DO11" s="110" t="str">
        <f t="shared" si="867"/>
        <v/>
      </c>
      <c r="DP11" s="110" t="str">
        <f t="shared" si="867"/>
        <v/>
      </c>
      <c r="DQ11" s="110" t="str">
        <f t="shared" si="867"/>
        <v/>
      </c>
      <c r="DR11" s="110" t="str">
        <f t="shared" si="867"/>
        <v/>
      </c>
      <c r="DS11" s="110" t="str">
        <f t="shared" si="867"/>
        <v/>
      </c>
      <c r="DT11" s="110" t="str">
        <f t="shared" si="867"/>
        <v/>
      </c>
      <c r="DU11" s="110" t="str">
        <f t="shared" si="867"/>
        <v/>
      </c>
      <c r="DV11" s="110" t="str">
        <f t="shared" si="867"/>
        <v/>
      </c>
      <c r="DW11" s="110" t="str">
        <f t="shared" si="867"/>
        <v/>
      </c>
      <c r="DX11" s="110" t="str">
        <f t="shared" si="867"/>
        <v/>
      </c>
      <c r="DY11" s="110" t="str">
        <f t="shared" si="867"/>
        <v/>
      </c>
      <c r="DZ11" s="110" t="str">
        <f t="shared" si="867"/>
        <v/>
      </c>
      <c r="EA11" s="110" t="str">
        <f t="shared" si="867"/>
        <v/>
      </c>
      <c r="EB11" s="110" t="str">
        <f t="shared" si="867"/>
        <v/>
      </c>
      <c r="EC11" s="110" t="str">
        <f t="shared" si="867"/>
        <v/>
      </c>
      <c r="ED11" s="110" t="str">
        <f t="shared" si="867"/>
        <v/>
      </c>
      <c r="EE11" s="110" t="str">
        <f t="shared" si="867"/>
        <v/>
      </c>
      <c r="EF11" s="110">
        <f t="shared" si="867"/>
        <v>41030</v>
      </c>
      <c r="EG11" s="110" t="str">
        <f t="shared" si="867"/>
        <v/>
      </c>
      <c r="EH11" s="110" t="str">
        <f t="shared" si="867"/>
        <v/>
      </c>
      <c r="EI11" s="110" t="str">
        <f t="shared" si="867"/>
        <v/>
      </c>
      <c r="EJ11" s="110" t="str">
        <f t="shared" si="867"/>
        <v/>
      </c>
      <c r="EK11" s="110" t="str">
        <f t="shared" si="867"/>
        <v/>
      </c>
      <c r="EL11" s="110" t="str">
        <f t="shared" si="867"/>
        <v/>
      </c>
      <c r="EM11" s="110" t="str">
        <f t="shared" ref="EM11:GX11" si="868">IF(DAY(EM17)=1,EM17,IF(EM10=$AI$6,"TODAY",""))</f>
        <v/>
      </c>
      <c r="EN11" s="110" t="str">
        <f t="shared" si="868"/>
        <v/>
      </c>
      <c r="EO11" s="110" t="str">
        <f t="shared" si="868"/>
        <v/>
      </c>
      <c r="EP11" s="110" t="str">
        <f t="shared" si="868"/>
        <v/>
      </c>
      <c r="EQ11" s="110" t="str">
        <f t="shared" si="868"/>
        <v/>
      </c>
      <c r="ER11" s="110" t="str">
        <f t="shared" si="868"/>
        <v/>
      </c>
      <c r="ES11" s="110" t="str">
        <f t="shared" si="868"/>
        <v/>
      </c>
      <c r="ET11" s="110" t="str">
        <f t="shared" si="868"/>
        <v/>
      </c>
      <c r="EU11" s="110" t="str">
        <f t="shared" si="868"/>
        <v/>
      </c>
      <c r="EV11" s="110" t="str">
        <f t="shared" si="868"/>
        <v/>
      </c>
      <c r="EW11" s="110" t="str">
        <f t="shared" si="868"/>
        <v/>
      </c>
      <c r="EX11" s="110" t="str">
        <f t="shared" si="868"/>
        <v/>
      </c>
      <c r="EY11" s="110" t="str">
        <f t="shared" si="868"/>
        <v/>
      </c>
      <c r="EZ11" s="110" t="str">
        <f t="shared" si="868"/>
        <v/>
      </c>
      <c r="FA11" s="110" t="str">
        <f t="shared" si="868"/>
        <v/>
      </c>
      <c r="FB11" s="110" t="str">
        <f t="shared" si="868"/>
        <v/>
      </c>
      <c r="FC11" s="110" t="str">
        <f t="shared" si="868"/>
        <v/>
      </c>
      <c r="FD11" s="110" t="str">
        <f t="shared" si="868"/>
        <v/>
      </c>
      <c r="FE11" s="110" t="str">
        <f t="shared" si="868"/>
        <v/>
      </c>
      <c r="FF11" s="110" t="str">
        <f t="shared" si="868"/>
        <v/>
      </c>
      <c r="FG11" s="110" t="str">
        <f t="shared" si="868"/>
        <v/>
      </c>
      <c r="FH11" s="110" t="str">
        <f t="shared" si="868"/>
        <v/>
      </c>
      <c r="FI11" s="110" t="str">
        <f t="shared" si="868"/>
        <v/>
      </c>
      <c r="FJ11" s="110" t="str">
        <f t="shared" si="868"/>
        <v/>
      </c>
      <c r="FK11" s="110">
        <f t="shared" si="868"/>
        <v>41061</v>
      </c>
      <c r="FL11" s="110" t="str">
        <f t="shared" si="868"/>
        <v/>
      </c>
      <c r="FM11" s="110" t="str">
        <f t="shared" si="868"/>
        <v/>
      </c>
      <c r="FN11" s="110" t="str">
        <f t="shared" si="868"/>
        <v/>
      </c>
      <c r="FO11" s="110" t="str">
        <f t="shared" si="868"/>
        <v/>
      </c>
      <c r="FP11" s="110" t="str">
        <f t="shared" si="868"/>
        <v/>
      </c>
      <c r="FQ11" s="110" t="str">
        <f t="shared" si="868"/>
        <v/>
      </c>
      <c r="FR11" s="110" t="str">
        <f t="shared" si="868"/>
        <v/>
      </c>
      <c r="FS11" s="110" t="str">
        <f t="shared" si="868"/>
        <v/>
      </c>
      <c r="FT11" s="110" t="str">
        <f t="shared" si="868"/>
        <v/>
      </c>
      <c r="FU11" s="110" t="str">
        <f t="shared" si="868"/>
        <v/>
      </c>
      <c r="FV11" s="110" t="str">
        <f t="shared" si="868"/>
        <v/>
      </c>
      <c r="FW11" s="110" t="str">
        <f t="shared" si="868"/>
        <v/>
      </c>
      <c r="FX11" s="110" t="str">
        <f t="shared" si="868"/>
        <v/>
      </c>
      <c r="FY11" s="110" t="str">
        <f t="shared" si="868"/>
        <v/>
      </c>
      <c r="FZ11" s="110" t="str">
        <f t="shared" si="868"/>
        <v/>
      </c>
      <c r="GA11" s="110" t="str">
        <f t="shared" si="868"/>
        <v/>
      </c>
      <c r="GB11" s="110" t="str">
        <f t="shared" si="868"/>
        <v/>
      </c>
      <c r="GC11" s="110" t="str">
        <f t="shared" si="868"/>
        <v/>
      </c>
      <c r="GD11" s="110" t="str">
        <f t="shared" si="868"/>
        <v/>
      </c>
      <c r="GE11" s="110" t="str">
        <f t="shared" si="868"/>
        <v/>
      </c>
      <c r="GF11" s="110" t="str">
        <f t="shared" si="868"/>
        <v/>
      </c>
      <c r="GG11" s="110" t="str">
        <f t="shared" si="868"/>
        <v/>
      </c>
      <c r="GH11" s="110" t="str">
        <f t="shared" si="868"/>
        <v/>
      </c>
      <c r="GI11" s="110" t="str">
        <f t="shared" si="868"/>
        <v/>
      </c>
      <c r="GJ11" s="110" t="str">
        <f t="shared" si="868"/>
        <v/>
      </c>
      <c r="GK11" s="110" t="str">
        <f t="shared" si="868"/>
        <v/>
      </c>
      <c r="GL11" s="110" t="str">
        <f t="shared" si="868"/>
        <v/>
      </c>
      <c r="GM11" s="110" t="str">
        <f t="shared" si="868"/>
        <v/>
      </c>
      <c r="GN11" s="110" t="str">
        <f t="shared" si="868"/>
        <v/>
      </c>
      <c r="GO11" s="110">
        <f t="shared" si="868"/>
        <v>41091</v>
      </c>
      <c r="GP11" s="110" t="str">
        <f t="shared" si="868"/>
        <v/>
      </c>
      <c r="GQ11" s="110" t="str">
        <f t="shared" si="868"/>
        <v/>
      </c>
      <c r="GR11" s="110" t="str">
        <f t="shared" si="868"/>
        <v/>
      </c>
      <c r="GS11" s="110" t="str">
        <f t="shared" si="868"/>
        <v/>
      </c>
      <c r="GT11" s="110" t="str">
        <f t="shared" si="868"/>
        <v/>
      </c>
      <c r="GU11" s="110" t="str">
        <f t="shared" si="868"/>
        <v/>
      </c>
      <c r="GV11" s="110" t="str">
        <f t="shared" si="868"/>
        <v/>
      </c>
      <c r="GW11" s="110" t="str">
        <f t="shared" si="868"/>
        <v/>
      </c>
      <c r="GX11" s="110" t="str">
        <f t="shared" si="868"/>
        <v/>
      </c>
      <c r="GY11" s="110" t="str">
        <f t="shared" ref="GY11:JJ11" si="869">IF(DAY(GY17)=1,GY17,IF(GY10=$AI$6,"TODAY",""))</f>
        <v/>
      </c>
      <c r="GZ11" s="110" t="str">
        <f t="shared" si="869"/>
        <v/>
      </c>
      <c r="HA11" s="110" t="str">
        <f t="shared" si="869"/>
        <v/>
      </c>
      <c r="HB11" s="110" t="str">
        <f t="shared" si="869"/>
        <v/>
      </c>
      <c r="HC11" s="110" t="str">
        <f t="shared" si="869"/>
        <v/>
      </c>
      <c r="HD11" s="110" t="str">
        <f t="shared" si="869"/>
        <v/>
      </c>
      <c r="HE11" s="110" t="str">
        <f t="shared" si="869"/>
        <v/>
      </c>
      <c r="HF11" s="110" t="str">
        <f t="shared" si="869"/>
        <v/>
      </c>
      <c r="HG11" s="110" t="str">
        <f t="shared" si="869"/>
        <v/>
      </c>
      <c r="HH11" s="110" t="str">
        <f t="shared" si="869"/>
        <v/>
      </c>
      <c r="HI11" s="110" t="str">
        <f t="shared" si="869"/>
        <v/>
      </c>
      <c r="HJ11" s="110" t="str">
        <f t="shared" si="869"/>
        <v/>
      </c>
      <c r="HK11" s="110" t="str">
        <f t="shared" si="869"/>
        <v/>
      </c>
      <c r="HL11" s="110" t="str">
        <f t="shared" si="869"/>
        <v/>
      </c>
      <c r="HM11" s="110" t="str">
        <f t="shared" si="869"/>
        <v/>
      </c>
      <c r="HN11" s="110" t="str">
        <f t="shared" si="869"/>
        <v/>
      </c>
      <c r="HO11" s="110" t="str">
        <f t="shared" si="869"/>
        <v/>
      </c>
      <c r="HP11" s="110" t="str">
        <f t="shared" si="869"/>
        <v/>
      </c>
      <c r="HQ11" s="110" t="str">
        <f t="shared" si="869"/>
        <v/>
      </c>
      <c r="HR11" s="110" t="str">
        <f t="shared" si="869"/>
        <v/>
      </c>
      <c r="HS11" s="110" t="str">
        <f t="shared" si="869"/>
        <v/>
      </c>
      <c r="HT11" s="110">
        <f t="shared" si="869"/>
        <v>41122</v>
      </c>
      <c r="HU11" s="110" t="str">
        <f t="shared" si="869"/>
        <v/>
      </c>
      <c r="HV11" s="110" t="str">
        <f t="shared" si="869"/>
        <v/>
      </c>
      <c r="HW11" s="110" t="str">
        <f t="shared" si="869"/>
        <v/>
      </c>
      <c r="HX11" s="110" t="str">
        <f t="shared" si="869"/>
        <v/>
      </c>
      <c r="HY11" s="110" t="str">
        <f t="shared" si="869"/>
        <v/>
      </c>
      <c r="HZ11" s="110" t="str">
        <f t="shared" si="869"/>
        <v/>
      </c>
      <c r="IA11" s="110" t="str">
        <f t="shared" si="869"/>
        <v/>
      </c>
      <c r="IB11" s="110" t="str">
        <f t="shared" si="869"/>
        <v/>
      </c>
      <c r="IC11" s="110" t="str">
        <f t="shared" si="869"/>
        <v/>
      </c>
      <c r="ID11" s="110" t="str">
        <f t="shared" si="869"/>
        <v/>
      </c>
      <c r="IE11" s="110" t="str">
        <f t="shared" si="869"/>
        <v/>
      </c>
      <c r="IF11" s="110" t="str">
        <f t="shared" si="869"/>
        <v/>
      </c>
      <c r="IG11" s="110" t="str">
        <f t="shared" si="869"/>
        <v/>
      </c>
      <c r="IH11" s="110" t="str">
        <f t="shared" si="869"/>
        <v/>
      </c>
      <c r="II11" s="110" t="str">
        <f t="shared" si="869"/>
        <v/>
      </c>
      <c r="IJ11" s="110" t="str">
        <f t="shared" si="869"/>
        <v/>
      </c>
      <c r="IK11" s="110" t="str">
        <f t="shared" si="869"/>
        <v/>
      </c>
      <c r="IL11" s="110" t="str">
        <f t="shared" si="869"/>
        <v/>
      </c>
      <c r="IM11" s="110" t="str">
        <f t="shared" si="869"/>
        <v/>
      </c>
      <c r="IN11" s="110" t="str">
        <f t="shared" si="869"/>
        <v/>
      </c>
      <c r="IO11" s="110" t="str">
        <f t="shared" si="869"/>
        <v/>
      </c>
      <c r="IP11" s="110" t="str">
        <f t="shared" si="869"/>
        <v/>
      </c>
      <c r="IQ11" s="110" t="str">
        <f t="shared" si="869"/>
        <v/>
      </c>
      <c r="IR11" s="110" t="str">
        <f t="shared" si="869"/>
        <v/>
      </c>
      <c r="IS11" s="110" t="str">
        <f t="shared" si="869"/>
        <v/>
      </c>
      <c r="IT11" s="110" t="str">
        <f t="shared" si="869"/>
        <v/>
      </c>
      <c r="IU11" s="110" t="str">
        <f t="shared" si="869"/>
        <v/>
      </c>
      <c r="IV11" s="110" t="str">
        <f t="shared" si="869"/>
        <v/>
      </c>
      <c r="IW11" s="110" t="str">
        <f t="shared" si="869"/>
        <v/>
      </c>
      <c r="IX11" s="110" t="str">
        <f t="shared" si="869"/>
        <v/>
      </c>
      <c r="IY11" s="110">
        <f t="shared" si="869"/>
        <v>41153</v>
      </c>
      <c r="IZ11" s="110" t="str">
        <f t="shared" si="869"/>
        <v/>
      </c>
      <c r="JA11" s="110" t="str">
        <f t="shared" si="869"/>
        <v/>
      </c>
      <c r="JB11" s="110" t="str">
        <f t="shared" si="869"/>
        <v/>
      </c>
      <c r="JC11" s="110" t="str">
        <f t="shared" si="869"/>
        <v/>
      </c>
      <c r="JD11" s="110" t="str">
        <f t="shared" si="869"/>
        <v/>
      </c>
      <c r="JE11" s="110" t="str">
        <f t="shared" si="869"/>
        <v/>
      </c>
      <c r="JF11" s="110" t="str">
        <f t="shared" si="869"/>
        <v/>
      </c>
      <c r="JG11" s="110" t="str">
        <f t="shared" si="869"/>
        <v/>
      </c>
      <c r="JH11" s="110" t="str">
        <f t="shared" si="869"/>
        <v/>
      </c>
      <c r="JI11" s="110" t="str">
        <f t="shared" si="869"/>
        <v/>
      </c>
      <c r="JJ11" s="110" t="str">
        <f t="shared" si="869"/>
        <v/>
      </c>
      <c r="JK11" s="110" t="str">
        <f t="shared" ref="JK11:LV11" si="870">IF(DAY(JK17)=1,JK17,IF(JK10=$AI$6,"TODAY",""))</f>
        <v/>
      </c>
      <c r="JL11" s="110" t="str">
        <f t="shared" si="870"/>
        <v/>
      </c>
      <c r="JM11" s="110" t="str">
        <f t="shared" si="870"/>
        <v/>
      </c>
      <c r="JN11" s="110" t="str">
        <f t="shared" si="870"/>
        <v/>
      </c>
      <c r="JO11" s="110" t="str">
        <f t="shared" si="870"/>
        <v/>
      </c>
      <c r="JP11" s="110" t="str">
        <f t="shared" si="870"/>
        <v/>
      </c>
      <c r="JQ11" s="110" t="str">
        <f t="shared" si="870"/>
        <v/>
      </c>
      <c r="JR11" s="110" t="str">
        <f t="shared" si="870"/>
        <v/>
      </c>
      <c r="JS11" s="110" t="str">
        <f t="shared" si="870"/>
        <v/>
      </c>
      <c r="JT11" s="110" t="str">
        <f t="shared" si="870"/>
        <v/>
      </c>
      <c r="JU11" s="110" t="str">
        <f t="shared" si="870"/>
        <v/>
      </c>
      <c r="JV11" s="110" t="str">
        <f t="shared" si="870"/>
        <v/>
      </c>
      <c r="JW11" s="110" t="str">
        <f t="shared" si="870"/>
        <v/>
      </c>
      <c r="JX11" s="110" t="str">
        <f t="shared" si="870"/>
        <v/>
      </c>
      <c r="JY11" s="110" t="str">
        <f t="shared" si="870"/>
        <v/>
      </c>
      <c r="JZ11" s="110" t="str">
        <f t="shared" si="870"/>
        <v/>
      </c>
      <c r="KA11" s="110" t="str">
        <f t="shared" si="870"/>
        <v/>
      </c>
      <c r="KB11" s="110" t="str">
        <f t="shared" si="870"/>
        <v/>
      </c>
      <c r="KC11" s="110">
        <f t="shared" si="870"/>
        <v>41183</v>
      </c>
      <c r="KD11" s="110" t="str">
        <f t="shared" si="870"/>
        <v/>
      </c>
      <c r="KE11" s="110" t="str">
        <f t="shared" si="870"/>
        <v/>
      </c>
      <c r="KF11" s="110" t="str">
        <f t="shared" si="870"/>
        <v/>
      </c>
      <c r="KG11" s="110" t="str">
        <f t="shared" si="870"/>
        <v/>
      </c>
      <c r="KH11" s="110" t="str">
        <f t="shared" si="870"/>
        <v/>
      </c>
      <c r="KI11" s="110" t="str">
        <f t="shared" si="870"/>
        <v/>
      </c>
      <c r="KJ11" s="110" t="str">
        <f t="shared" si="870"/>
        <v/>
      </c>
      <c r="KK11" s="110" t="str">
        <f t="shared" si="870"/>
        <v/>
      </c>
      <c r="KL11" s="110" t="str">
        <f t="shared" si="870"/>
        <v/>
      </c>
      <c r="KM11" s="110" t="str">
        <f t="shared" si="870"/>
        <v/>
      </c>
      <c r="KN11" s="110" t="str">
        <f t="shared" si="870"/>
        <v/>
      </c>
      <c r="KO11" s="110" t="str">
        <f t="shared" si="870"/>
        <v/>
      </c>
      <c r="KP11" s="110" t="str">
        <f t="shared" si="870"/>
        <v/>
      </c>
      <c r="KQ11" s="110" t="str">
        <f t="shared" si="870"/>
        <v/>
      </c>
      <c r="KR11" s="110" t="str">
        <f t="shared" si="870"/>
        <v/>
      </c>
      <c r="KS11" s="110" t="str">
        <f t="shared" si="870"/>
        <v/>
      </c>
      <c r="KT11" s="110" t="str">
        <f t="shared" si="870"/>
        <v/>
      </c>
      <c r="KU11" s="110" t="str">
        <f t="shared" si="870"/>
        <v/>
      </c>
      <c r="KV11" s="110" t="str">
        <f t="shared" si="870"/>
        <v/>
      </c>
      <c r="KW11" s="110" t="str">
        <f t="shared" si="870"/>
        <v/>
      </c>
      <c r="KX11" s="110" t="str">
        <f t="shared" si="870"/>
        <v/>
      </c>
      <c r="KY11" s="110" t="str">
        <f t="shared" si="870"/>
        <v/>
      </c>
      <c r="KZ11" s="110" t="str">
        <f t="shared" si="870"/>
        <v/>
      </c>
      <c r="LA11" s="110" t="str">
        <f t="shared" si="870"/>
        <v/>
      </c>
      <c r="LB11" s="110" t="str">
        <f t="shared" si="870"/>
        <v/>
      </c>
      <c r="LC11" s="110" t="str">
        <f t="shared" si="870"/>
        <v/>
      </c>
      <c r="LD11" s="110" t="str">
        <f t="shared" si="870"/>
        <v/>
      </c>
      <c r="LE11" s="110" t="str">
        <f t="shared" si="870"/>
        <v/>
      </c>
      <c r="LF11" s="110" t="str">
        <f t="shared" si="870"/>
        <v/>
      </c>
      <c r="LG11" s="110" t="str">
        <f t="shared" si="870"/>
        <v/>
      </c>
      <c r="LH11" s="110">
        <f t="shared" si="870"/>
        <v>41214</v>
      </c>
      <c r="LI11" s="110" t="str">
        <f t="shared" si="870"/>
        <v/>
      </c>
      <c r="LJ11" s="110" t="str">
        <f t="shared" si="870"/>
        <v/>
      </c>
      <c r="LK11" s="110" t="str">
        <f t="shared" si="870"/>
        <v/>
      </c>
      <c r="LL11" s="110" t="str">
        <f t="shared" si="870"/>
        <v/>
      </c>
      <c r="LM11" s="110" t="str">
        <f t="shared" si="870"/>
        <v/>
      </c>
      <c r="LN11" s="110" t="str">
        <f t="shared" si="870"/>
        <v/>
      </c>
      <c r="LO11" s="110" t="str">
        <f t="shared" si="870"/>
        <v/>
      </c>
      <c r="LP11" s="110" t="str">
        <f t="shared" si="870"/>
        <v/>
      </c>
      <c r="LQ11" s="110" t="str">
        <f t="shared" si="870"/>
        <v/>
      </c>
      <c r="LR11" s="110" t="str">
        <f t="shared" si="870"/>
        <v/>
      </c>
      <c r="LS11" s="110" t="str">
        <f t="shared" si="870"/>
        <v/>
      </c>
      <c r="LT11" s="110" t="str">
        <f t="shared" si="870"/>
        <v/>
      </c>
      <c r="LU11" s="110" t="str">
        <f t="shared" si="870"/>
        <v/>
      </c>
      <c r="LV11" s="110" t="str">
        <f t="shared" si="870"/>
        <v/>
      </c>
      <c r="LW11" s="110" t="str">
        <f t="shared" ref="LW11:OH11" si="871">IF(DAY(LW17)=1,LW17,IF(LW10=$AI$6,"TODAY",""))</f>
        <v/>
      </c>
      <c r="LX11" s="110" t="str">
        <f t="shared" si="871"/>
        <v/>
      </c>
      <c r="LY11" s="110" t="str">
        <f t="shared" si="871"/>
        <v/>
      </c>
      <c r="LZ11" s="110" t="str">
        <f t="shared" si="871"/>
        <v/>
      </c>
      <c r="MA11" s="110" t="str">
        <f t="shared" si="871"/>
        <v/>
      </c>
      <c r="MB11" s="110" t="str">
        <f t="shared" si="871"/>
        <v/>
      </c>
      <c r="MC11" s="110" t="str">
        <f t="shared" si="871"/>
        <v/>
      </c>
      <c r="MD11" s="110" t="str">
        <f t="shared" si="871"/>
        <v/>
      </c>
      <c r="ME11" s="110" t="str">
        <f t="shared" si="871"/>
        <v/>
      </c>
      <c r="MF11" s="110" t="str">
        <f t="shared" si="871"/>
        <v/>
      </c>
      <c r="MG11" s="110" t="str">
        <f t="shared" si="871"/>
        <v/>
      </c>
      <c r="MH11" s="110" t="str">
        <f t="shared" si="871"/>
        <v/>
      </c>
      <c r="MI11" s="110" t="str">
        <f t="shared" si="871"/>
        <v/>
      </c>
      <c r="MJ11" s="110" t="str">
        <f t="shared" si="871"/>
        <v/>
      </c>
      <c r="MK11" s="110" t="str">
        <f t="shared" si="871"/>
        <v/>
      </c>
      <c r="ML11" s="110">
        <f t="shared" si="871"/>
        <v>41244</v>
      </c>
      <c r="MM11" s="110" t="str">
        <f t="shared" si="871"/>
        <v/>
      </c>
      <c r="MN11" s="110" t="str">
        <f t="shared" si="871"/>
        <v/>
      </c>
      <c r="MO11" s="110" t="str">
        <f t="shared" si="871"/>
        <v/>
      </c>
      <c r="MP11" s="110" t="str">
        <f t="shared" si="871"/>
        <v/>
      </c>
      <c r="MQ11" s="110" t="str">
        <f t="shared" si="871"/>
        <v/>
      </c>
      <c r="MR11" s="110" t="str">
        <f t="shared" si="871"/>
        <v/>
      </c>
      <c r="MS11" s="110" t="str">
        <f t="shared" si="871"/>
        <v/>
      </c>
      <c r="MT11" s="110" t="str">
        <f t="shared" si="871"/>
        <v/>
      </c>
      <c r="MU11" s="110" t="str">
        <f t="shared" si="871"/>
        <v/>
      </c>
      <c r="MV11" s="110" t="str">
        <f t="shared" si="871"/>
        <v/>
      </c>
      <c r="MW11" s="110" t="str">
        <f t="shared" si="871"/>
        <v/>
      </c>
      <c r="MX11" s="110" t="str">
        <f t="shared" si="871"/>
        <v/>
      </c>
      <c r="MY11" s="110" t="str">
        <f t="shared" si="871"/>
        <v/>
      </c>
      <c r="MZ11" s="110" t="str">
        <f t="shared" si="871"/>
        <v/>
      </c>
      <c r="NA11" s="110" t="str">
        <f t="shared" si="871"/>
        <v/>
      </c>
      <c r="NB11" s="110" t="str">
        <f t="shared" si="871"/>
        <v/>
      </c>
      <c r="NC11" s="110" t="str">
        <f t="shared" si="871"/>
        <v/>
      </c>
      <c r="ND11" s="110" t="str">
        <f t="shared" si="871"/>
        <v/>
      </c>
      <c r="NE11" s="110" t="str">
        <f t="shared" si="871"/>
        <v/>
      </c>
      <c r="NF11" s="110" t="str">
        <f t="shared" si="871"/>
        <v/>
      </c>
      <c r="NG11" s="110" t="str">
        <f t="shared" si="871"/>
        <v/>
      </c>
      <c r="NH11" s="110" t="str">
        <f t="shared" si="871"/>
        <v/>
      </c>
      <c r="NI11" s="110" t="str">
        <f t="shared" si="871"/>
        <v/>
      </c>
      <c r="NJ11" s="110" t="str">
        <f t="shared" si="871"/>
        <v/>
      </c>
      <c r="NK11" s="110" t="str">
        <f t="shared" si="871"/>
        <v/>
      </c>
      <c r="NL11" s="110" t="str">
        <f t="shared" si="871"/>
        <v/>
      </c>
      <c r="NM11" s="110" t="str">
        <f t="shared" si="871"/>
        <v/>
      </c>
      <c r="NN11" s="110" t="str">
        <f t="shared" si="871"/>
        <v/>
      </c>
      <c r="NO11" s="110" t="str">
        <f t="shared" si="871"/>
        <v/>
      </c>
      <c r="NP11" s="110" t="str">
        <f t="shared" si="871"/>
        <v/>
      </c>
      <c r="NQ11" s="110">
        <f t="shared" si="871"/>
        <v>41275</v>
      </c>
      <c r="NR11" s="110" t="str">
        <f t="shared" si="871"/>
        <v/>
      </c>
      <c r="NS11" s="110" t="str">
        <f t="shared" si="871"/>
        <v/>
      </c>
      <c r="NT11" s="110" t="str">
        <f t="shared" si="871"/>
        <v/>
      </c>
      <c r="NU11" s="110" t="str">
        <f t="shared" si="871"/>
        <v/>
      </c>
      <c r="NV11" s="110" t="str">
        <f t="shared" si="871"/>
        <v/>
      </c>
      <c r="NW11" s="110" t="str">
        <f t="shared" si="871"/>
        <v/>
      </c>
      <c r="NX11" s="110" t="str">
        <f t="shared" si="871"/>
        <v/>
      </c>
      <c r="NY11" s="110" t="str">
        <f t="shared" si="871"/>
        <v/>
      </c>
      <c r="NZ11" s="110" t="str">
        <f t="shared" si="871"/>
        <v/>
      </c>
      <c r="OA11" s="110" t="str">
        <f t="shared" si="871"/>
        <v/>
      </c>
      <c r="OB11" s="110" t="str">
        <f t="shared" si="871"/>
        <v/>
      </c>
      <c r="OC11" s="110" t="str">
        <f t="shared" si="871"/>
        <v/>
      </c>
      <c r="OD11" s="110" t="str">
        <f t="shared" si="871"/>
        <v/>
      </c>
      <c r="OE11" s="110" t="str">
        <f t="shared" si="871"/>
        <v/>
      </c>
      <c r="OF11" s="110" t="str">
        <f t="shared" si="871"/>
        <v/>
      </c>
      <c r="OG11" s="110" t="str">
        <f t="shared" si="871"/>
        <v/>
      </c>
      <c r="OH11" s="110" t="str">
        <f t="shared" si="871"/>
        <v/>
      </c>
      <c r="OI11" s="110" t="str">
        <f t="shared" ref="OI11:QT11" si="872">IF(DAY(OI17)=1,OI17,IF(OI10=$AI$6,"TODAY",""))</f>
        <v/>
      </c>
      <c r="OJ11" s="110" t="str">
        <f t="shared" si="872"/>
        <v/>
      </c>
      <c r="OK11" s="110" t="str">
        <f t="shared" si="872"/>
        <v/>
      </c>
      <c r="OL11" s="110" t="str">
        <f t="shared" si="872"/>
        <v/>
      </c>
      <c r="OM11" s="110" t="str">
        <f t="shared" si="872"/>
        <v/>
      </c>
      <c r="ON11" s="110" t="str">
        <f t="shared" si="872"/>
        <v/>
      </c>
      <c r="OO11" s="110" t="str">
        <f t="shared" si="872"/>
        <v/>
      </c>
      <c r="OP11" s="110" t="str">
        <f t="shared" si="872"/>
        <v/>
      </c>
      <c r="OQ11" s="110" t="str">
        <f t="shared" si="872"/>
        <v/>
      </c>
      <c r="OR11" s="110" t="str">
        <f t="shared" si="872"/>
        <v/>
      </c>
      <c r="OS11" s="110" t="str">
        <f t="shared" si="872"/>
        <v/>
      </c>
      <c r="OT11" s="110" t="str">
        <f t="shared" si="872"/>
        <v/>
      </c>
      <c r="OU11" s="110" t="str">
        <f t="shared" si="872"/>
        <v/>
      </c>
      <c r="OV11" s="110">
        <f t="shared" si="872"/>
        <v>41306</v>
      </c>
      <c r="OW11" s="110" t="str">
        <f t="shared" si="872"/>
        <v/>
      </c>
      <c r="OX11" s="110" t="str">
        <f t="shared" si="872"/>
        <v/>
      </c>
      <c r="OY11" s="110" t="str">
        <f t="shared" si="872"/>
        <v/>
      </c>
      <c r="OZ11" s="110" t="str">
        <f t="shared" si="872"/>
        <v/>
      </c>
      <c r="PA11" s="110" t="str">
        <f t="shared" si="872"/>
        <v/>
      </c>
      <c r="PB11" s="110" t="str">
        <f t="shared" si="872"/>
        <v/>
      </c>
      <c r="PC11" s="110" t="str">
        <f t="shared" si="872"/>
        <v/>
      </c>
      <c r="PD11" s="110" t="str">
        <f t="shared" si="872"/>
        <v/>
      </c>
      <c r="PE11" s="110" t="str">
        <f t="shared" si="872"/>
        <v/>
      </c>
      <c r="PF11" s="110" t="str">
        <f t="shared" si="872"/>
        <v/>
      </c>
      <c r="PG11" s="110" t="str">
        <f t="shared" si="872"/>
        <v/>
      </c>
      <c r="PH11" s="110" t="str">
        <f t="shared" si="872"/>
        <v/>
      </c>
      <c r="PI11" s="110" t="str">
        <f t="shared" si="872"/>
        <v/>
      </c>
      <c r="PJ11" s="110" t="str">
        <f t="shared" si="872"/>
        <v/>
      </c>
      <c r="PK11" s="110" t="str">
        <f t="shared" si="872"/>
        <v/>
      </c>
      <c r="PL11" s="110" t="str">
        <f t="shared" si="872"/>
        <v/>
      </c>
      <c r="PM11" s="110" t="str">
        <f t="shared" si="872"/>
        <v/>
      </c>
      <c r="PN11" s="110" t="str">
        <f t="shared" si="872"/>
        <v/>
      </c>
      <c r="PO11" s="110" t="str">
        <f t="shared" si="872"/>
        <v/>
      </c>
      <c r="PP11" s="110" t="str">
        <f t="shared" si="872"/>
        <v/>
      </c>
      <c r="PQ11" s="110" t="str">
        <f t="shared" si="872"/>
        <v/>
      </c>
      <c r="PR11" s="110" t="str">
        <f t="shared" si="872"/>
        <v/>
      </c>
      <c r="PS11" s="110" t="str">
        <f t="shared" si="872"/>
        <v/>
      </c>
      <c r="PT11" s="110" t="str">
        <f t="shared" si="872"/>
        <v/>
      </c>
      <c r="PU11" s="110" t="str">
        <f t="shared" si="872"/>
        <v/>
      </c>
      <c r="PV11" s="110" t="str">
        <f t="shared" si="872"/>
        <v/>
      </c>
      <c r="PW11" s="110" t="str">
        <f t="shared" si="872"/>
        <v/>
      </c>
      <c r="PX11" s="110">
        <f t="shared" si="872"/>
        <v>41334</v>
      </c>
      <c r="PY11" s="110" t="str">
        <f t="shared" si="872"/>
        <v/>
      </c>
      <c r="PZ11" s="110" t="str">
        <f t="shared" si="872"/>
        <v/>
      </c>
      <c r="QA11" s="110" t="str">
        <f t="shared" si="872"/>
        <v/>
      </c>
      <c r="QB11" s="110" t="str">
        <f t="shared" si="872"/>
        <v/>
      </c>
      <c r="QC11" s="110" t="str">
        <f t="shared" si="872"/>
        <v/>
      </c>
      <c r="QD11" s="110" t="str">
        <f t="shared" si="872"/>
        <v/>
      </c>
      <c r="QE11" s="110" t="str">
        <f t="shared" si="872"/>
        <v/>
      </c>
      <c r="QF11" s="110" t="str">
        <f t="shared" si="872"/>
        <v/>
      </c>
      <c r="QG11" s="110" t="str">
        <f t="shared" si="872"/>
        <v/>
      </c>
      <c r="QH11" s="110" t="str">
        <f t="shared" si="872"/>
        <v/>
      </c>
      <c r="QI11" s="110" t="str">
        <f t="shared" si="872"/>
        <v/>
      </c>
      <c r="QJ11" s="110" t="str">
        <f t="shared" si="872"/>
        <v/>
      </c>
      <c r="QK11" s="110" t="str">
        <f t="shared" si="872"/>
        <v/>
      </c>
      <c r="QL11" s="110" t="str">
        <f t="shared" si="872"/>
        <v/>
      </c>
      <c r="QM11" s="110" t="str">
        <f t="shared" si="872"/>
        <v/>
      </c>
      <c r="QN11" s="110" t="str">
        <f t="shared" si="872"/>
        <v/>
      </c>
      <c r="QO11" s="110" t="str">
        <f t="shared" si="872"/>
        <v/>
      </c>
      <c r="QP11" s="110" t="str">
        <f t="shared" si="872"/>
        <v/>
      </c>
      <c r="QQ11" s="110" t="str">
        <f t="shared" si="872"/>
        <v/>
      </c>
      <c r="QR11" s="110" t="str">
        <f t="shared" si="872"/>
        <v/>
      </c>
      <c r="QS11" s="110" t="str">
        <f t="shared" si="872"/>
        <v/>
      </c>
      <c r="QT11" s="110" t="str">
        <f t="shared" si="872"/>
        <v/>
      </c>
      <c r="QU11" s="110" t="str">
        <f t="shared" ref="QU11:TF11" si="873">IF(DAY(QU17)=1,QU17,IF(QU10=$AI$6,"TODAY",""))</f>
        <v/>
      </c>
      <c r="QV11" s="110" t="str">
        <f t="shared" si="873"/>
        <v/>
      </c>
      <c r="QW11" s="110" t="str">
        <f t="shared" si="873"/>
        <v/>
      </c>
      <c r="QX11" s="110" t="str">
        <f t="shared" si="873"/>
        <v/>
      </c>
      <c r="QY11" s="110" t="str">
        <f t="shared" si="873"/>
        <v/>
      </c>
      <c r="QZ11" s="110" t="str">
        <f t="shared" si="873"/>
        <v/>
      </c>
      <c r="RA11" s="110" t="str">
        <f t="shared" si="873"/>
        <v/>
      </c>
      <c r="RB11" s="110" t="str">
        <f t="shared" si="873"/>
        <v/>
      </c>
      <c r="RC11" s="110">
        <f t="shared" si="873"/>
        <v>41365</v>
      </c>
      <c r="RD11" s="110" t="str">
        <f t="shared" si="873"/>
        <v/>
      </c>
      <c r="RE11" s="110" t="str">
        <f t="shared" si="873"/>
        <v/>
      </c>
      <c r="RF11" s="110" t="str">
        <f t="shared" si="873"/>
        <v/>
      </c>
      <c r="RG11" s="110" t="str">
        <f t="shared" si="873"/>
        <v/>
      </c>
      <c r="RH11" s="110" t="str">
        <f t="shared" si="873"/>
        <v/>
      </c>
      <c r="RI11" s="110" t="str">
        <f t="shared" si="873"/>
        <v/>
      </c>
      <c r="RJ11" s="110" t="str">
        <f t="shared" si="873"/>
        <v/>
      </c>
      <c r="RK11" s="110" t="str">
        <f t="shared" si="873"/>
        <v/>
      </c>
      <c r="RL11" s="110" t="str">
        <f t="shared" si="873"/>
        <v/>
      </c>
      <c r="RM11" s="110" t="str">
        <f t="shared" si="873"/>
        <v/>
      </c>
      <c r="RN11" s="110" t="str">
        <f t="shared" si="873"/>
        <v/>
      </c>
      <c r="RO11" s="110" t="str">
        <f t="shared" si="873"/>
        <v/>
      </c>
      <c r="RP11" s="110" t="str">
        <f t="shared" si="873"/>
        <v/>
      </c>
      <c r="RQ11" s="110" t="str">
        <f t="shared" si="873"/>
        <v/>
      </c>
      <c r="RR11" s="110" t="str">
        <f t="shared" si="873"/>
        <v/>
      </c>
      <c r="RS11" s="110" t="str">
        <f t="shared" si="873"/>
        <v/>
      </c>
      <c r="RT11" s="110" t="str">
        <f t="shared" si="873"/>
        <v/>
      </c>
      <c r="RU11" s="110" t="str">
        <f t="shared" si="873"/>
        <v/>
      </c>
      <c r="RV11" s="110" t="str">
        <f t="shared" si="873"/>
        <v/>
      </c>
      <c r="RW11" s="110" t="str">
        <f t="shared" si="873"/>
        <v/>
      </c>
      <c r="RX11" s="110" t="str">
        <f t="shared" si="873"/>
        <v/>
      </c>
      <c r="RY11" s="110" t="str">
        <f t="shared" si="873"/>
        <v/>
      </c>
      <c r="RZ11" s="110" t="str">
        <f t="shared" si="873"/>
        <v/>
      </c>
      <c r="SA11" s="110" t="str">
        <f t="shared" si="873"/>
        <v/>
      </c>
      <c r="SB11" s="110" t="str">
        <f t="shared" si="873"/>
        <v/>
      </c>
      <c r="SC11" s="110" t="str">
        <f t="shared" si="873"/>
        <v/>
      </c>
      <c r="SD11" s="110" t="str">
        <f t="shared" si="873"/>
        <v/>
      </c>
      <c r="SE11" s="110" t="str">
        <f t="shared" si="873"/>
        <v/>
      </c>
      <c r="SF11" s="110" t="str">
        <f t="shared" si="873"/>
        <v/>
      </c>
      <c r="SG11" s="110">
        <f t="shared" si="873"/>
        <v>41395</v>
      </c>
      <c r="SH11" s="110" t="str">
        <f t="shared" si="873"/>
        <v/>
      </c>
      <c r="SI11" s="110" t="str">
        <f t="shared" si="873"/>
        <v/>
      </c>
      <c r="SJ11" s="110" t="str">
        <f t="shared" si="873"/>
        <v/>
      </c>
      <c r="SK11" s="110" t="str">
        <f t="shared" si="873"/>
        <v/>
      </c>
      <c r="SL11" s="110" t="str">
        <f t="shared" si="873"/>
        <v/>
      </c>
      <c r="SM11" s="110" t="str">
        <f t="shared" si="873"/>
        <v/>
      </c>
      <c r="SN11" s="110" t="str">
        <f t="shared" si="873"/>
        <v/>
      </c>
      <c r="SO11" s="110" t="str">
        <f t="shared" si="873"/>
        <v/>
      </c>
      <c r="SP11" s="110" t="str">
        <f t="shared" si="873"/>
        <v/>
      </c>
      <c r="SQ11" s="110" t="str">
        <f t="shared" si="873"/>
        <v/>
      </c>
      <c r="SR11" s="110" t="str">
        <f t="shared" si="873"/>
        <v/>
      </c>
      <c r="SS11" s="110" t="str">
        <f t="shared" si="873"/>
        <v/>
      </c>
      <c r="ST11" s="110" t="str">
        <f t="shared" si="873"/>
        <v/>
      </c>
      <c r="SU11" s="110" t="str">
        <f t="shared" si="873"/>
        <v/>
      </c>
      <c r="SV11" s="110" t="str">
        <f t="shared" si="873"/>
        <v/>
      </c>
      <c r="SW11" s="110" t="str">
        <f t="shared" si="873"/>
        <v/>
      </c>
      <c r="SX11" s="110" t="str">
        <f t="shared" si="873"/>
        <v/>
      </c>
      <c r="SY11" s="110" t="str">
        <f t="shared" si="873"/>
        <v/>
      </c>
      <c r="SZ11" s="110" t="str">
        <f t="shared" si="873"/>
        <v/>
      </c>
      <c r="TA11" s="110" t="str">
        <f t="shared" si="873"/>
        <v/>
      </c>
      <c r="TB11" s="110" t="str">
        <f t="shared" si="873"/>
        <v/>
      </c>
      <c r="TC11" s="110" t="str">
        <f t="shared" si="873"/>
        <v/>
      </c>
      <c r="TD11" s="110" t="str">
        <f t="shared" si="873"/>
        <v/>
      </c>
      <c r="TE11" s="110" t="str">
        <f t="shared" si="873"/>
        <v/>
      </c>
      <c r="TF11" s="110" t="str">
        <f t="shared" si="873"/>
        <v/>
      </c>
      <c r="TG11" s="110" t="str">
        <f t="shared" ref="TG11:VR11" si="874">IF(DAY(TG17)=1,TG17,IF(TG10=$AI$6,"TODAY",""))</f>
        <v/>
      </c>
      <c r="TH11" s="110" t="str">
        <f t="shared" si="874"/>
        <v/>
      </c>
      <c r="TI11" s="110" t="str">
        <f t="shared" si="874"/>
        <v/>
      </c>
      <c r="TJ11" s="110" t="str">
        <f t="shared" si="874"/>
        <v/>
      </c>
      <c r="TK11" s="110" t="str">
        <f t="shared" si="874"/>
        <v/>
      </c>
      <c r="TL11" s="110">
        <f t="shared" si="874"/>
        <v>41426</v>
      </c>
      <c r="TM11" s="110" t="str">
        <f t="shared" si="874"/>
        <v/>
      </c>
      <c r="TN11" s="110" t="str">
        <f t="shared" si="874"/>
        <v/>
      </c>
      <c r="TO11" s="110" t="str">
        <f t="shared" si="874"/>
        <v/>
      </c>
      <c r="TP11" s="110" t="str">
        <f t="shared" si="874"/>
        <v/>
      </c>
      <c r="TQ11" s="110" t="str">
        <f t="shared" si="874"/>
        <v/>
      </c>
      <c r="TR11" s="110" t="str">
        <f t="shared" si="874"/>
        <v/>
      </c>
      <c r="TS11" s="110" t="str">
        <f t="shared" si="874"/>
        <v/>
      </c>
      <c r="TT11" s="110" t="str">
        <f t="shared" si="874"/>
        <v/>
      </c>
      <c r="TU11" s="110" t="str">
        <f t="shared" si="874"/>
        <v/>
      </c>
      <c r="TV11" s="110" t="str">
        <f t="shared" si="874"/>
        <v/>
      </c>
      <c r="TW11" s="110" t="str">
        <f t="shared" si="874"/>
        <v/>
      </c>
      <c r="TX11" s="110" t="str">
        <f t="shared" si="874"/>
        <v/>
      </c>
      <c r="TY11" s="110" t="str">
        <f t="shared" si="874"/>
        <v/>
      </c>
      <c r="TZ11" s="110" t="str">
        <f t="shared" si="874"/>
        <v/>
      </c>
      <c r="UA11" s="110" t="str">
        <f t="shared" si="874"/>
        <v/>
      </c>
      <c r="UB11" s="110" t="str">
        <f t="shared" si="874"/>
        <v/>
      </c>
      <c r="UC11" s="110" t="str">
        <f t="shared" si="874"/>
        <v/>
      </c>
      <c r="UD11" s="110" t="str">
        <f t="shared" si="874"/>
        <v/>
      </c>
      <c r="UE11" s="110" t="str">
        <f t="shared" si="874"/>
        <v/>
      </c>
      <c r="UF11" s="110" t="str">
        <f t="shared" si="874"/>
        <v/>
      </c>
      <c r="UG11" s="110" t="str">
        <f t="shared" si="874"/>
        <v/>
      </c>
      <c r="UH11" s="110" t="str">
        <f t="shared" si="874"/>
        <v/>
      </c>
      <c r="UI11" s="110" t="str">
        <f t="shared" si="874"/>
        <v/>
      </c>
      <c r="UJ11" s="110" t="str">
        <f t="shared" si="874"/>
        <v/>
      </c>
      <c r="UK11" s="110" t="str">
        <f t="shared" si="874"/>
        <v/>
      </c>
      <c r="UL11" s="110" t="str">
        <f t="shared" si="874"/>
        <v/>
      </c>
      <c r="UM11" s="110" t="str">
        <f t="shared" si="874"/>
        <v/>
      </c>
      <c r="UN11" s="110" t="str">
        <f t="shared" si="874"/>
        <v/>
      </c>
      <c r="UO11" s="110" t="str">
        <f t="shared" si="874"/>
        <v/>
      </c>
      <c r="UP11" s="110">
        <f t="shared" si="874"/>
        <v>41456</v>
      </c>
      <c r="UQ11" s="110" t="str">
        <f t="shared" si="874"/>
        <v/>
      </c>
      <c r="UR11" s="110" t="str">
        <f t="shared" si="874"/>
        <v/>
      </c>
      <c r="US11" s="110" t="str">
        <f t="shared" si="874"/>
        <v/>
      </c>
      <c r="UT11" s="110" t="str">
        <f t="shared" si="874"/>
        <v/>
      </c>
      <c r="UU11" s="110" t="str">
        <f t="shared" si="874"/>
        <v/>
      </c>
      <c r="UV11" s="110" t="str">
        <f t="shared" si="874"/>
        <v/>
      </c>
      <c r="UW11" s="110" t="str">
        <f t="shared" si="874"/>
        <v/>
      </c>
      <c r="UX11" s="110" t="str">
        <f t="shared" si="874"/>
        <v/>
      </c>
      <c r="UY11" s="110" t="str">
        <f t="shared" si="874"/>
        <v/>
      </c>
      <c r="UZ11" s="110" t="str">
        <f t="shared" si="874"/>
        <v/>
      </c>
      <c r="VA11" s="110" t="str">
        <f t="shared" si="874"/>
        <v/>
      </c>
      <c r="VB11" s="110" t="str">
        <f t="shared" si="874"/>
        <v/>
      </c>
      <c r="VC11" s="110" t="str">
        <f t="shared" si="874"/>
        <v/>
      </c>
      <c r="VD11" s="110" t="str">
        <f t="shared" si="874"/>
        <v/>
      </c>
      <c r="VE11" s="110" t="str">
        <f t="shared" si="874"/>
        <v/>
      </c>
      <c r="VF11" s="110" t="str">
        <f t="shared" si="874"/>
        <v/>
      </c>
      <c r="VG11" s="110" t="str">
        <f t="shared" si="874"/>
        <v/>
      </c>
      <c r="VH11" s="110" t="str">
        <f t="shared" si="874"/>
        <v/>
      </c>
      <c r="VI11" s="110" t="str">
        <f t="shared" si="874"/>
        <v/>
      </c>
      <c r="VJ11" s="110" t="str">
        <f t="shared" si="874"/>
        <v/>
      </c>
      <c r="VK11" s="110" t="str">
        <f t="shared" si="874"/>
        <v/>
      </c>
      <c r="VL11" s="110" t="str">
        <f t="shared" si="874"/>
        <v/>
      </c>
      <c r="VM11" s="110" t="str">
        <f t="shared" si="874"/>
        <v/>
      </c>
      <c r="VN11" s="110" t="str">
        <f t="shared" si="874"/>
        <v/>
      </c>
      <c r="VO11" s="110" t="str">
        <f t="shared" si="874"/>
        <v/>
      </c>
      <c r="VP11" s="110" t="str">
        <f t="shared" si="874"/>
        <v/>
      </c>
      <c r="VQ11" s="110" t="str">
        <f t="shared" si="874"/>
        <v/>
      </c>
      <c r="VR11" s="110" t="str">
        <f t="shared" si="874"/>
        <v/>
      </c>
      <c r="VS11" s="110" t="str">
        <f t="shared" ref="VS11:YD11" si="875">IF(DAY(VS17)=1,VS17,IF(VS10=$AI$6,"TODAY",""))</f>
        <v/>
      </c>
      <c r="VT11" s="110" t="str">
        <f t="shared" si="875"/>
        <v/>
      </c>
      <c r="VU11" s="110">
        <f t="shared" si="875"/>
        <v>41487</v>
      </c>
      <c r="VV11" s="110" t="str">
        <f t="shared" si="875"/>
        <v/>
      </c>
      <c r="VW11" s="110" t="str">
        <f t="shared" si="875"/>
        <v/>
      </c>
      <c r="VX11" s="110" t="str">
        <f t="shared" si="875"/>
        <v/>
      </c>
      <c r="VY11" s="110" t="str">
        <f t="shared" si="875"/>
        <v/>
      </c>
      <c r="VZ11" s="110" t="str">
        <f t="shared" si="875"/>
        <v/>
      </c>
      <c r="WA11" s="110" t="str">
        <f t="shared" si="875"/>
        <v/>
      </c>
      <c r="WB11" s="110" t="str">
        <f t="shared" si="875"/>
        <v/>
      </c>
      <c r="WC11" s="110" t="str">
        <f t="shared" si="875"/>
        <v/>
      </c>
      <c r="WD11" s="110" t="str">
        <f t="shared" si="875"/>
        <v/>
      </c>
      <c r="WE11" s="110" t="str">
        <f t="shared" si="875"/>
        <v/>
      </c>
      <c r="WF11" s="110" t="str">
        <f t="shared" si="875"/>
        <v/>
      </c>
      <c r="WG11" s="110" t="str">
        <f t="shared" si="875"/>
        <v/>
      </c>
      <c r="WH11" s="110" t="str">
        <f t="shared" si="875"/>
        <v/>
      </c>
      <c r="WI11" s="110" t="str">
        <f t="shared" si="875"/>
        <v/>
      </c>
      <c r="WJ11" s="110" t="str">
        <f t="shared" si="875"/>
        <v/>
      </c>
      <c r="WK11" s="110" t="str">
        <f t="shared" si="875"/>
        <v/>
      </c>
      <c r="WL11" s="110" t="str">
        <f t="shared" si="875"/>
        <v/>
      </c>
      <c r="WM11" s="110" t="str">
        <f t="shared" si="875"/>
        <v/>
      </c>
      <c r="WN11" s="110" t="str">
        <f t="shared" si="875"/>
        <v/>
      </c>
      <c r="WO11" s="110" t="str">
        <f t="shared" si="875"/>
        <v/>
      </c>
      <c r="WP11" s="110" t="str">
        <f t="shared" si="875"/>
        <v/>
      </c>
      <c r="WQ11" s="110" t="str">
        <f t="shared" si="875"/>
        <v/>
      </c>
      <c r="WR11" s="110" t="str">
        <f t="shared" si="875"/>
        <v/>
      </c>
      <c r="WS11" s="110" t="str">
        <f t="shared" si="875"/>
        <v/>
      </c>
      <c r="WT11" s="110" t="str">
        <f t="shared" si="875"/>
        <v/>
      </c>
      <c r="WU11" s="110" t="str">
        <f t="shared" si="875"/>
        <v/>
      </c>
      <c r="WV11" s="110" t="str">
        <f t="shared" si="875"/>
        <v/>
      </c>
      <c r="WW11" s="110" t="str">
        <f t="shared" si="875"/>
        <v/>
      </c>
      <c r="WX11" s="110" t="str">
        <f t="shared" si="875"/>
        <v/>
      </c>
      <c r="WY11" s="110" t="str">
        <f t="shared" si="875"/>
        <v/>
      </c>
      <c r="WZ11" s="110">
        <f t="shared" si="875"/>
        <v>41518</v>
      </c>
      <c r="XA11" s="110" t="str">
        <f t="shared" si="875"/>
        <v/>
      </c>
      <c r="XB11" s="110" t="str">
        <f t="shared" si="875"/>
        <v/>
      </c>
      <c r="XC11" s="110" t="str">
        <f t="shared" si="875"/>
        <v/>
      </c>
      <c r="XD11" s="110" t="str">
        <f t="shared" si="875"/>
        <v/>
      </c>
      <c r="XE11" s="110" t="str">
        <f t="shared" si="875"/>
        <v/>
      </c>
      <c r="XF11" s="110" t="str">
        <f t="shared" si="875"/>
        <v/>
      </c>
      <c r="XG11" s="110" t="str">
        <f t="shared" si="875"/>
        <v/>
      </c>
      <c r="XH11" s="110" t="str">
        <f t="shared" si="875"/>
        <v/>
      </c>
      <c r="XI11" s="110" t="str">
        <f t="shared" si="875"/>
        <v/>
      </c>
      <c r="XJ11" s="110" t="str">
        <f t="shared" si="875"/>
        <v/>
      </c>
      <c r="XK11" s="110" t="str">
        <f t="shared" si="875"/>
        <v/>
      </c>
      <c r="XL11" s="110" t="str">
        <f t="shared" si="875"/>
        <v/>
      </c>
      <c r="XM11" s="110" t="str">
        <f t="shared" si="875"/>
        <v/>
      </c>
      <c r="XN11" s="110" t="str">
        <f t="shared" si="875"/>
        <v/>
      </c>
      <c r="XO11" s="110" t="str">
        <f t="shared" si="875"/>
        <v/>
      </c>
      <c r="XP11" s="110" t="str">
        <f t="shared" si="875"/>
        <v/>
      </c>
      <c r="XQ11" s="110" t="str">
        <f t="shared" si="875"/>
        <v/>
      </c>
      <c r="XR11" s="110" t="str">
        <f t="shared" si="875"/>
        <v/>
      </c>
      <c r="XS11" s="110" t="str">
        <f t="shared" si="875"/>
        <v/>
      </c>
      <c r="XT11" s="110" t="str">
        <f t="shared" si="875"/>
        <v/>
      </c>
      <c r="XU11" s="110" t="str">
        <f t="shared" si="875"/>
        <v/>
      </c>
      <c r="XV11" s="110" t="str">
        <f t="shared" si="875"/>
        <v/>
      </c>
      <c r="XW11" s="110" t="str">
        <f t="shared" si="875"/>
        <v/>
      </c>
      <c r="XX11" s="110" t="str">
        <f t="shared" si="875"/>
        <v/>
      </c>
      <c r="XY11" s="110" t="str">
        <f t="shared" si="875"/>
        <v/>
      </c>
      <c r="XZ11" s="110" t="str">
        <f t="shared" si="875"/>
        <v/>
      </c>
      <c r="YA11" s="110" t="str">
        <f t="shared" si="875"/>
        <v/>
      </c>
      <c r="YB11" s="110" t="str">
        <f t="shared" si="875"/>
        <v/>
      </c>
      <c r="YC11" s="110" t="str">
        <f t="shared" si="875"/>
        <v/>
      </c>
      <c r="YD11" s="110">
        <f t="shared" si="875"/>
        <v>41548</v>
      </c>
      <c r="YE11" s="110" t="str">
        <f t="shared" ref="YE11:AAP11" si="876">IF(DAY(YE17)=1,YE17,IF(YE10=$AI$6,"TODAY",""))</f>
        <v/>
      </c>
      <c r="YF11" s="110" t="str">
        <f t="shared" si="876"/>
        <v/>
      </c>
      <c r="YG11" s="110" t="str">
        <f t="shared" si="876"/>
        <v/>
      </c>
      <c r="YH11" s="110" t="str">
        <f t="shared" si="876"/>
        <v/>
      </c>
      <c r="YI11" s="110" t="str">
        <f t="shared" si="876"/>
        <v/>
      </c>
      <c r="YJ11" s="110" t="str">
        <f t="shared" si="876"/>
        <v/>
      </c>
      <c r="YK11" s="110" t="str">
        <f t="shared" si="876"/>
        <v/>
      </c>
      <c r="YL11" s="110" t="str">
        <f t="shared" si="876"/>
        <v/>
      </c>
      <c r="YM11" s="110" t="str">
        <f t="shared" si="876"/>
        <v/>
      </c>
      <c r="YN11" s="110" t="str">
        <f t="shared" si="876"/>
        <v/>
      </c>
      <c r="YO11" s="110" t="str">
        <f t="shared" si="876"/>
        <v/>
      </c>
      <c r="YP11" s="110" t="str">
        <f t="shared" si="876"/>
        <v/>
      </c>
      <c r="YQ11" s="110" t="str">
        <f t="shared" si="876"/>
        <v/>
      </c>
      <c r="YR11" s="110" t="str">
        <f t="shared" si="876"/>
        <v/>
      </c>
      <c r="YS11" s="110" t="str">
        <f t="shared" si="876"/>
        <v/>
      </c>
      <c r="YT11" s="110" t="str">
        <f t="shared" si="876"/>
        <v/>
      </c>
      <c r="YU11" s="110" t="str">
        <f t="shared" si="876"/>
        <v/>
      </c>
      <c r="YV11" s="110" t="str">
        <f t="shared" si="876"/>
        <v/>
      </c>
      <c r="YW11" s="110" t="str">
        <f t="shared" si="876"/>
        <v/>
      </c>
      <c r="YX11" s="110" t="str">
        <f t="shared" si="876"/>
        <v/>
      </c>
      <c r="YY11" s="110" t="str">
        <f t="shared" si="876"/>
        <v/>
      </c>
      <c r="YZ11" s="110" t="str">
        <f t="shared" si="876"/>
        <v/>
      </c>
      <c r="ZA11" s="110" t="str">
        <f t="shared" si="876"/>
        <v/>
      </c>
      <c r="ZB11" s="110" t="str">
        <f t="shared" si="876"/>
        <v/>
      </c>
      <c r="ZC11" s="110" t="str">
        <f t="shared" si="876"/>
        <v/>
      </c>
      <c r="ZD11" s="110" t="str">
        <f t="shared" si="876"/>
        <v/>
      </c>
      <c r="ZE11" s="110" t="str">
        <f t="shared" si="876"/>
        <v/>
      </c>
      <c r="ZF11" s="110" t="str">
        <f t="shared" si="876"/>
        <v/>
      </c>
      <c r="ZG11" s="110" t="str">
        <f t="shared" si="876"/>
        <v/>
      </c>
      <c r="ZH11" s="110" t="str">
        <f t="shared" si="876"/>
        <v/>
      </c>
      <c r="ZI11" s="110">
        <f t="shared" si="876"/>
        <v>41579</v>
      </c>
      <c r="ZJ11" s="110" t="str">
        <f t="shared" si="876"/>
        <v/>
      </c>
      <c r="ZK11" s="110" t="str">
        <f t="shared" si="876"/>
        <v/>
      </c>
      <c r="ZL11" s="110" t="str">
        <f t="shared" si="876"/>
        <v/>
      </c>
      <c r="ZM11" s="110" t="str">
        <f t="shared" si="876"/>
        <v/>
      </c>
      <c r="ZN11" s="110" t="str">
        <f t="shared" si="876"/>
        <v/>
      </c>
      <c r="ZO11" s="110" t="str">
        <f t="shared" si="876"/>
        <v/>
      </c>
      <c r="ZP11" s="110" t="str">
        <f t="shared" si="876"/>
        <v/>
      </c>
      <c r="ZQ11" s="110" t="str">
        <f t="shared" si="876"/>
        <v/>
      </c>
      <c r="ZR11" s="110" t="str">
        <f t="shared" si="876"/>
        <v/>
      </c>
      <c r="ZS11" s="110" t="str">
        <f t="shared" si="876"/>
        <v/>
      </c>
      <c r="ZT11" s="110" t="str">
        <f t="shared" si="876"/>
        <v/>
      </c>
      <c r="ZU11" s="110" t="str">
        <f t="shared" si="876"/>
        <v/>
      </c>
      <c r="ZV11" s="110" t="str">
        <f t="shared" si="876"/>
        <v/>
      </c>
      <c r="ZW11" s="110" t="str">
        <f t="shared" si="876"/>
        <v/>
      </c>
      <c r="ZX11" s="110" t="str">
        <f t="shared" si="876"/>
        <v/>
      </c>
      <c r="ZY11" s="110" t="str">
        <f t="shared" si="876"/>
        <v/>
      </c>
      <c r="ZZ11" s="110" t="str">
        <f t="shared" si="876"/>
        <v/>
      </c>
      <c r="AAA11" s="110" t="str">
        <f t="shared" si="876"/>
        <v/>
      </c>
      <c r="AAB11" s="110" t="str">
        <f t="shared" si="876"/>
        <v/>
      </c>
      <c r="AAC11" s="110" t="str">
        <f t="shared" si="876"/>
        <v/>
      </c>
      <c r="AAD11" s="110" t="str">
        <f t="shared" si="876"/>
        <v/>
      </c>
      <c r="AAE11" s="110" t="str">
        <f t="shared" si="876"/>
        <v/>
      </c>
      <c r="AAF11" s="110" t="str">
        <f t="shared" si="876"/>
        <v/>
      </c>
      <c r="AAG11" s="110" t="str">
        <f t="shared" si="876"/>
        <v/>
      </c>
      <c r="AAH11" s="110" t="str">
        <f t="shared" si="876"/>
        <v/>
      </c>
      <c r="AAI11" s="110" t="str">
        <f t="shared" si="876"/>
        <v/>
      </c>
      <c r="AAJ11" s="110" t="str">
        <f t="shared" si="876"/>
        <v/>
      </c>
      <c r="AAK11" s="110" t="str">
        <f t="shared" si="876"/>
        <v/>
      </c>
      <c r="AAL11" s="110" t="str">
        <f t="shared" si="876"/>
        <v/>
      </c>
      <c r="AAM11" s="110">
        <f t="shared" si="876"/>
        <v>41609</v>
      </c>
      <c r="AAN11" s="110" t="str">
        <f t="shared" si="876"/>
        <v/>
      </c>
      <c r="AAO11" s="110" t="str">
        <f t="shared" si="876"/>
        <v/>
      </c>
      <c r="AAP11" s="110" t="str">
        <f t="shared" si="876"/>
        <v/>
      </c>
      <c r="AAQ11" s="110" t="str">
        <f t="shared" ref="AAQ11:ADB11" si="877">IF(DAY(AAQ17)=1,AAQ17,IF(AAQ10=$AI$6,"TODAY",""))</f>
        <v/>
      </c>
      <c r="AAR11" s="110" t="str">
        <f t="shared" si="877"/>
        <v/>
      </c>
      <c r="AAS11" s="110" t="str">
        <f t="shared" si="877"/>
        <v/>
      </c>
      <c r="AAT11" s="110" t="str">
        <f t="shared" si="877"/>
        <v/>
      </c>
      <c r="AAU11" s="110" t="str">
        <f t="shared" si="877"/>
        <v/>
      </c>
      <c r="AAV11" s="110" t="str">
        <f t="shared" si="877"/>
        <v/>
      </c>
      <c r="AAW11" s="110" t="str">
        <f t="shared" si="877"/>
        <v/>
      </c>
      <c r="AAX11" s="110" t="str">
        <f t="shared" si="877"/>
        <v/>
      </c>
      <c r="AAY11" s="110" t="str">
        <f t="shared" si="877"/>
        <v/>
      </c>
      <c r="AAZ11" s="110" t="str">
        <f t="shared" si="877"/>
        <v/>
      </c>
      <c r="ABA11" s="110" t="str">
        <f t="shared" si="877"/>
        <v/>
      </c>
      <c r="ABB11" s="110" t="str">
        <f t="shared" si="877"/>
        <v/>
      </c>
      <c r="ABC11" s="110" t="str">
        <f t="shared" si="877"/>
        <v/>
      </c>
      <c r="ABD11" s="110" t="str">
        <f t="shared" si="877"/>
        <v/>
      </c>
      <c r="ABE11" s="110" t="str">
        <f t="shared" si="877"/>
        <v/>
      </c>
      <c r="ABF11" s="110" t="str">
        <f t="shared" si="877"/>
        <v/>
      </c>
      <c r="ABG11" s="110" t="str">
        <f t="shared" si="877"/>
        <v/>
      </c>
      <c r="ABH11" s="110" t="str">
        <f t="shared" si="877"/>
        <v/>
      </c>
      <c r="ABI11" s="110" t="str">
        <f t="shared" si="877"/>
        <v/>
      </c>
      <c r="ABJ11" s="110" t="str">
        <f t="shared" si="877"/>
        <v/>
      </c>
      <c r="ABK11" s="110" t="str">
        <f t="shared" si="877"/>
        <v/>
      </c>
      <c r="ABL11" s="110" t="str">
        <f t="shared" si="877"/>
        <v/>
      </c>
      <c r="ABM11" s="110" t="str">
        <f t="shared" si="877"/>
        <v/>
      </c>
      <c r="ABN11" s="110" t="str">
        <f t="shared" si="877"/>
        <v/>
      </c>
      <c r="ABO11" s="110" t="str">
        <f t="shared" si="877"/>
        <v/>
      </c>
      <c r="ABP11" s="110" t="str">
        <f t="shared" si="877"/>
        <v/>
      </c>
      <c r="ABQ11" s="110" t="str">
        <f t="shared" si="877"/>
        <v/>
      </c>
      <c r="ABR11" s="110">
        <f t="shared" si="877"/>
        <v>41640</v>
      </c>
      <c r="ABS11" s="110" t="str">
        <f t="shared" si="877"/>
        <v/>
      </c>
      <c r="ABT11" s="110" t="str">
        <f t="shared" si="877"/>
        <v/>
      </c>
      <c r="ABU11" s="110" t="str">
        <f t="shared" si="877"/>
        <v/>
      </c>
      <c r="ABV11" s="110" t="str">
        <f t="shared" si="877"/>
        <v/>
      </c>
      <c r="ABW11" s="110" t="str">
        <f t="shared" si="877"/>
        <v/>
      </c>
      <c r="ABX11" s="110" t="str">
        <f t="shared" si="877"/>
        <v/>
      </c>
      <c r="ABY11" s="110" t="str">
        <f t="shared" si="877"/>
        <v/>
      </c>
      <c r="ABZ11" s="110" t="str">
        <f t="shared" si="877"/>
        <v/>
      </c>
      <c r="ACA11" s="110" t="str">
        <f t="shared" si="877"/>
        <v/>
      </c>
      <c r="ACB11" s="110" t="str">
        <f t="shared" si="877"/>
        <v/>
      </c>
      <c r="ACC11" s="110" t="str">
        <f t="shared" si="877"/>
        <v/>
      </c>
      <c r="ACD11" s="110" t="str">
        <f t="shared" si="877"/>
        <v/>
      </c>
      <c r="ACE11" s="110" t="str">
        <f t="shared" si="877"/>
        <v/>
      </c>
      <c r="ACF11" s="110" t="str">
        <f t="shared" si="877"/>
        <v/>
      </c>
      <c r="ACG11" s="110" t="str">
        <f t="shared" si="877"/>
        <v/>
      </c>
      <c r="ACH11" s="110" t="str">
        <f t="shared" si="877"/>
        <v/>
      </c>
      <c r="ACI11" s="110" t="str">
        <f t="shared" si="877"/>
        <v/>
      </c>
      <c r="ACJ11" s="110" t="str">
        <f t="shared" si="877"/>
        <v/>
      </c>
      <c r="ACK11" s="110" t="str">
        <f t="shared" si="877"/>
        <v/>
      </c>
      <c r="ACL11" s="110" t="str">
        <f t="shared" si="877"/>
        <v/>
      </c>
      <c r="ACM11" s="110" t="str">
        <f t="shared" si="877"/>
        <v/>
      </c>
      <c r="ACN11" s="110" t="str">
        <f t="shared" si="877"/>
        <v/>
      </c>
      <c r="ACO11" s="110" t="str">
        <f t="shared" si="877"/>
        <v/>
      </c>
      <c r="ACP11" s="110" t="str">
        <f t="shared" si="877"/>
        <v/>
      </c>
      <c r="ACQ11" s="110" t="str">
        <f t="shared" si="877"/>
        <v/>
      </c>
      <c r="ACR11" s="110" t="str">
        <f t="shared" si="877"/>
        <v/>
      </c>
      <c r="ACS11" s="110" t="str">
        <f t="shared" si="877"/>
        <v/>
      </c>
      <c r="ACT11" s="110" t="str">
        <f t="shared" si="877"/>
        <v/>
      </c>
      <c r="ACU11" s="110" t="str">
        <f t="shared" si="877"/>
        <v/>
      </c>
      <c r="ACV11" s="110" t="str">
        <f t="shared" si="877"/>
        <v/>
      </c>
      <c r="ACW11" s="110">
        <f t="shared" si="877"/>
        <v>41671</v>
      </c>
      <c r="ACX11" s="110" t="str">
        <f t="shared" si="877"/>
        <v/>
      </c>
      <c r="ACY11" s="110" t="str">
        <f t="shared" si="877"/>
        <v/>
      </c>
      <c r="ACZ11" s="110" t="str">
        <f t="shared" si="877"/>
        <v/>
      </c>
      <c r="ADA11" s="110" t="str">
        <f t="shared" si="877"/>
        <v/>
      </c>
      <c r="ADB11" s="110" t="str">
        <f t="shared" si="877"/>
        <v/>
      </c>
      <c r="ADC11" s="110" t="str">
        <f t="shared" ref="ADC11:AFN11" si="878">IF(DAY(ADC17)=1,ADC17,IF(ADC10=$AI$6,"TODAY",""))</f>
        <v/>
      </c>
      <c r="ADD11" s="110" t="str">
        <f t="shared" si="878"/>
        <v/>
      </c>
      <c r="ADE11" s="110" t="str">
        <f t="shared" si="878"/>
        <v/>
      </c>
      <c r="ADF11" s="110" t="str">
        <f t="shared" si="878"/>
        <v/>
      </c>
      <c r="ADG11" s="110" t="str">
        <f t="shared" si="878"/>
        <v/>
      </c>
      <c r="ADH11" s="110" t="str">
        <f t="shared" si="878"/>
        <v/>
      </c>
      <c r="ADI11" s="110" t="str">
        <f t="shared" si="878"/>
        <v/>
      </c>
      <c r="ADJ11" s="110" t="str">
        <f t="shared" si="878"/>
        <v/>
      </c>
      <c r="ADK11" s="110" t="str">
        <f t="shared" si="878"/>
        <v/>
      </c>
      <c r="ADL11" s="110" t="str">
        <f t="shared" si="878"/>
        <v/>
      </c>
      <c r="ADM11" s="110" t="str">
        <f t="shared" si="878"/>
        <v/>
      </c>
      <c r="ADN11" s="110" t="str">
        <f t="shared" si="878"/>
        <v/>
      </c>
      <c r="ADO11" s="110" t="str">
        <f t="shared" si="878"/>
        <v/>
      </c>
      <c r="ADP11" s="110" t="str">
        <f t="shared" si="878"/>
        <v/>
      </c>
      <c r="ADQ11" s="110" t="str">
        <f t="shared" si="878"/>
        <v/>
      </c>
      <c r="ADR11" s="110" t="str">
        <f t="shared" si="878"/>
        <v/>
      </c>
      <c r="ADS11" s="110" t="str">
        <f t="shared" si="878"/>
        <v/>
      </c>
      <c r="ADT11" s="110" t="str">
        <f t="shared" si="878"/>
        <v/>
      </c>
      <c r="ADU11" s="110" t="str">
        <f t="shared" si="878"/>
        <v/>
      </c>
      <c r="ADV11" s="110" t="str">
        <f t="shared" si="878"/>
        <v/>
      </c>
      <c r="ADW11" s="110" t="str">
        <f t="shared" si="878"/>
        <v/>
      </c>
      <c r="ADX11" s="110" t="str">
        <f t="shared" si="878"/>
        <v/>
      </c>
      <c r="ADY11" s="110">
        <f t="shared" si="878"/>
        <v>41699</v>
      </c>
      <c r="ADZ11" s="110" t="str">
        <f t="shared" si="878"/>
        <v/>
      </c>
      <c r="AEA11" s="110" t="str">
        <f t="shared" si="878"/>
        <v/>
      </c>
      <c r="AEB11" s="110" t="str">
        <f t="shared" si="878"/>
        <v/>
      </c>
      <c r="AEC11" s="110" t="str">
        <f t="shared" si="878"/>
        <v/>
      </c>
      <c r="AED11" s="110" t="str">
        <f t="shared" si="878"/>
        <v/>
      </c>
      <c r="AEE11" s="110" t="str">
        <f t="shared" si="878"/>
        <v/>
      </c>
      <c r="AEF11" s="110" t="str">
        <f t="shared" si="878"/>
        <v/>
      </c>
      <c r="AEG11" s="110" t="str">
        <f t="shared" si="878"/>
        <v/>
      </c>
      <c r="AEH11" s="110" t="str">
        <f t="shared" si="878"/>
        <v/>
      </c>
      <c r="AEI11" s="110" t="str">
        <f t="shared" si="878"/>
        <v/>
      </c>
      <c r="AEJ11" s="110" t="str">
        <f t="shared" si="878"/>
        <v/>
      </c>
      <c r="AEK11" s="110" t="str">
        <f t="shared" si="878"/>
        <v/>
      </c>
      <c r="AEL11" s="110" t="str">
        <f t="shared" si="878"/>
        <v/>
      </c>
      <c r="AEM11" s="110" t="str">
        <f t="shared" si="878"/>
        <v/>
      </c>
      <c r="AEN11" s="110" t="str">
        <f t="shared" si="878"/>
        <v/>
      </c>
      <c r="AEO11" s="110" t="str">
        <f t="shared" si="878"/>
        <v/>
      </c>
      <c r="AEP11" s="110" t="str">
        <f t="shared" si="878"/>
        <v/>
      </c>
      <c r="AEQ11" s="110" t="str">
        <f t="shared" si="878"/>
        <v/>
      </c>
      <c r="AER11" s="110" t="str">
        <f t="shared" si="878"/>
        <v/>
      </c>
      <c r="AES11" s="110" t="str">
        <f t="shared" si="878"/>
        <v/>
      </c>
      <c r="AET11" s="110" t="str">
        <f t="shared" si="878"/>
        <v/>
      </c>
      <c r="AEU11" s="110" t="str">
        <f t="shared" si="878"/>
        <v/>
      </c>
      <c r="AEV11" s="110" t="str">
        <f t="shared" si="878"/>
        <v/>
      </c>
      <c r="AEW11" s="110" t="str">
        <f t="shared" si="878"/>
        <v/>
      </c>
      <c r="AEX11" s="110" t="str">
        <f t="shared" si="878"/>
        <v/>
      </c>
      <c r="AEY11" s="110" t="str">
        <f t="shared" si="878"/>
        <v/>
      </c>
      <c r="AEZ11" s="110" t="str">
        <f t="shared" si="878"/>
        <v/>
      </c>
      <c r="AFA11" s="110" t="str">
        <f t="shared" si="878"/>
        <v/>
      </c>
      <c r="AFB11" s="110" t="str">
        <f t="shared" si="878"/>
        <v/>
      </c>
      <c r="AFC11" s="110" t="str">
        <f t="shared" si="878"/>
        <v/>
      </c>
      <c r="AFD11" s="110">
        <f t="shared" si="878"/>
        <v>41730</v>
      </c>
      <c r="AFE11" s="110" t="str">
        <f t="shared" si="878"/>
        <v/>
      </c>
      <c r="AFF11" s="110" t="str">
        <f t="shared" si="878"/>
        <v/>
      </c>
      <c r="AFG11" s="110" t="str">
        <f t="shared" si="878"/>
        <v/>
      </c>
      <c r="AFH11" s="110" t="str">
        <f t="shared" si="878"/>
        <v/>
      </c>
      <c r="AFI11" s="110" t="str">
        <f t="shared" si="878"/>
        <v/>
      </c>
      <c r="AFJ11" s="110" t="str">
        <f t="shared" si="878"/>
        <v/>
      </c>
      <c r="AFK11" s="110" t="str">
        <f t="shared" si="878"/>
        <v/>
      </c>
      <c r="AFL11" s="110" t="str">
        <f t="shared" si="878"/>
        <v/>
      </c>
      <c r="AFM11" s="110" t="str">
        <f t="shared" si="878"/>
        <v/>
      </c>
      <c r="AFN11" s="110" t="str">
        <f t="shared" si="878"/>
        <v/>
      </c>
      <c r="AFO11" s="110" t="str">
        <f t="shared" ref="AFO11:AHZ11" si="879">IF(DAY(AFO17)=1,AFO17,IF(AFO10=$AI$6,"TODAY",""))</f>
        <v/>
      </c>
      <c r="AFP11" s="110" t="str">
        <f t="shared" si="879"/>
        <v/>
      </c>
      <c r="AFQ11" s="110" t="str">
        <f t="shared" si="879"/>
        <v/>
      </c>
      <c r="AFR11" s="110" t="str">
        <f t="shared" si="879"/>
        <v/>
      </c>
      <c r="AFS11" s="110" t="str">
        <f t="shared" si="879"/>
        <v/>
      </c>
      <c r="AFT11" s="110" t="str">
        <f t="shared" si="879"/>
        <v/>
      </c>
      <c r="AFU11" s="110" t="str">
        <f t="shared" si="879"/>
        <v/>
      </c>
      <c r="AFV11" s="110" t="str">
        <f t="shared" si="879"/>
        <v/>
      </c>
      <c r="AFW11" s="110" t="str">
        <f t="shared" si="879"/>
        <v/>
      </c>
      <c r="AFX11" s="110" t="str">
        <f t="shared" si="879"/>
        <v/>
      </c>
      <c r="AFY11" s="110" t="str">
        <f t="shared" si="879"/>
        <v/>
      </c>
      <c r="AFZ11" s="110" t="str">
        <f t="shared" si="879"/>
        <v/>
      </c>
      <c r="AGA11" s="110" t="str">
        <f t="shared" si="879"/>
        <v/>
      </c>
      <c r="AGB11" s="110" t="str">
        <f t="shared" si="879"/>
        <v/>
      </c>
      <c r="AGC11" s="110" t="str">
        <f t="shared" si="879"/>
        <v/>
      </c>
      <c r="AGD11" s="110" t="str">
        <f t="shared" si="879"/>
        <v/>
      </c>
      <c r="AGE11" s="110" t="str">
        <f t="shared" si="879"/>
        <v/>
      </c>
      <c r="AGF11" s="110" t="str">
        <f t="shared" si="879"/>
        <v/>
      </c>
      <c r="AGG11" s="110" t="str">
        <f t="shared" si="879"/>
        <v/>
      </c>
      <c r="AGH11" s="110">
        <f t="shared" si="879"/>
        <v>41760</v>
      </c>
      <c r="AGI11" s="110" t="str">
        <f t="shared" si="879"/>
        <v/>
      </c>
      <c r="AGJ11" s="110" t="str">
        <f t="shared" si="879"/>
        <v/>
      </c>
      <c r="AGK11" s="110" t="str">
        <f t="shared" si="879"/>
        <v/>
      </c>
      <c r="AGL11" s="110" t="str">
        <f t="shared" si="879"/>
        <v/>
      </c>
      <c r="AGM11" s="110" t="str">
        <f t="shared" si="879"/>
        <v/>
      </c>
      <c r="AGN11" s="110" t="str">
        <f t="shared" si="879"/>
        <v/>
      </c>
      <c r="AGO11" s="110" t="str">
        <f t="shared" si="879"/>
        <v/>
      </c>
      <c r="AGP11" s="110" t="str">
        <f t="shared" si="879"/>
        <v/>
      </c>
      <c r="AGQ11" s="110" t="str">
        <f t="shared" si="879"/>
        <v/>
      </c>
      <c r="AGR11" s="110" t="str">
        <f t="shared" si="879"/>
        <v/>
      </c>
      <c r="AGS11" s="110" t="str">
        <f t="shared" si="879"/>
        <v/>
      </c>
      <c r="AGT11" s="110" t="str">
        <f t="shared" si="879"/>
        <v/>
      </c>
      <c r="AGU11" s="110" t="str">
        <f t="shared" si="879"/>
        <v/>
      </c>
      <c r="AGV11" s="110" t="str">
        <f t="shared" si="879"/>
        <v/>
      </c>
      <c r="AGW11" s="110" t="str">
        <f t="shared" si="879"/>
        <v/>
      </c>
      <c r="AGX11" s="110" t="str">
        <f t="shared" si="879"/>
        <v/>
      </c>
      <c r="AGY11" s="110" t="str">
        <f t="shared" si="879"/>
        <v/>
      </c>
      <c r="AGZ11" s="110" t="str">
        <f t="shared" si="879"/>
        <v/>
      </c>
      <c r="AHA11" s="110" t="str">
        <f t="shared" si="879"/>
        <v/>
      </c>
      <c r="AHB11" s="110" t="str">
        <f t="shared" si="879"/>
        <v/>
      </c>
      <c r="AHC11" s="110" t="str">
        <f t="shared" si="879"/>
        <v/>
      </c>
      <c r="AHD11" s="110" t="str">
        <f t="shared" si="879"/>
        <v/>
      </c>
      <c r="AHE11" s="110" t="str">
        <f t="shared" si="879"/>
        <v/>
      </c>
      <c r="AHF11" s="110" t="str">
        <f t="shared" si="879"/>
        <v/>
      </c>
      <c r="AHG11" s="110" t="str">
        <f t="shared" si="879"/>
        <v/>
      </c>
      <c r="AHH11" s="110" t="str">
        <f t="shared" si="879"/>
        <v/>
      </c>
      <c r="AHI11" s="110" t="str">
        <f t="shared" si="879"/>
        <v/>
      </c>
      <c r="AHJ11" s="110" t="str">
        <f t="shared" si="879"/>
        <v/>
      </c>
      <c r="AHK11" s="110" t="str">
        <f t="shared" si="879"/>
        <v/>
      </c>
      <c r="AHL11" s="110" t="str">
        <f t="shared" si="879"/>
        <v/>
      </c>
      <c r="AHM11" s="110">
        <f t="shared" si="879"/>
        <v>41791</v>
      </c>
      <c r="AHN11" s="110" t="str">
        <f t="shared" si="879"/>
        <v/>
      </c>
      <c r="AHO11" s="110" t="str">
        <f t="shared" si="879"/>
        <v/>
      </c>
      <c r="AHP11" s="110" t="str">
        <f t="shared" si="879"/>
        <v/>
      </c>
      <c r="AHQ11" s="110" t="str">
        <f t="shared" si="879"/>
        <v/>
      </c>
      <c r="AHR11" s="110" t="str">
        <f t="shared" si="879"/>
        <v/>
      </c>
      <c r="AHS11" s="110" t="str">
        <f t="shared" si="879"/>
        <v/>
      </c>
      <c r="AHT11" s="110" t="str">
        <f t="shared" si="879"/>
        <v/>
      </c>
      <c r="AHU11" s="110" t="str">
        <f t="shared" si="879"/>
        <v/>
      </c>
      <c r="AHV11" s="110" t="str">
        <f t="shared" si="879"/>
        <v/>
      </c>
      <c r="AHW11" s="110" t="str">
        <f t="shared" si="879"/>
        <v/>
      </c>
      <c r="AHX11" s="110" t="str">
        <f t="shared" si="879"/>
        <v/>
      </c>
      <c r="AHY11" s="110" t="str">
        <f t="shared" si="879"/>
        <v/>
      </c>
      <c r="AHZ11" s="110" t="str">
        <f t="shared" si="879"/>
        <v/>
      </c>
      <c r="AIA11" s="110" t="str">
        <f t="shared" ref="AIA11:AKF11" si="880">IF(DAY(AIA17)=1,AIA17,IF(AIA10=$AI$6,"TODAY",""))</f>
        <v/>
      </c>
      <c r="AIB11" s="110" t="str">
        <f t="shared" si="880"/>
        <v/>
      </c>
      <c r="AIC11" s="110" t="str">
        <f t="shared" si="880"/>
        <v/>
      </c>
      <c r="AID11" s="110" t="str">
        <f t="shared" si="880"/>
        <v/>
      </c>
      <c r="AIE11" s="110" t="str">
        <f t="shared" si="880"/>
        <v/>
      </c>
      <c r="AIF11" s="110" t="str">
        <f t="shared" si="880"/>
        <v/>
      </c>
      <c r="AIG11" s="110" t="str">
        <f t="shared" si="880"/>
        <v/>
      </c>
      <c r="AIH11" s="110" t="str">
        <f t="shared" si="880"/>
        <v/>
      </c>
      <c r="AII11" s="110" t="str">
        <f t="shared" si="880"/>
        <v/>
      </c>
      <c r="AIJ11" s="110" t="str">
        <f t="shared" si="880"/>
        <v/>
      </c>
      <c r="AIK11" s="110" t="str">
        <f t="shared" si="880"/>
        <v/>
      </c>
      <c r="AIL11" s="110" t="str">
        <f t="shared" si="880"/>
        <v/>
      </c>
      <c r="AIM11" s="110" t="str">
        <f t="shared" si="880"/>
        <v/>
      </c>
      <c r="AIN11" s="110" t="str">
        <f t="shared" si="880"/>
        <v/>
      </c>
      <c r="AIO11" s="110" t="str">
        <f t="shared" si="880"/>
        <v/>
      </c>
      <c r="AIP11" s="110" t="str">
        <f t="shared" si="880"/>
        <v/>
      </c>
      <c r="AIQ11" s="110">
        <f t="shared" si="880"/>
        <v>41821</v>
      </c>
      <c r="AIR11" s="110" t="str">
        <f t="shared" si="880"/>
        <v/>
      </c>
      <c r="AIS11" s="110" t="str">
        <f t="shared" si="880"/>
        <v/>
      </c>
      <c r="AIT11" s="110" t="str">
        <f t="shared" si="880"/>
        <v/>
      </c>
      <c r="AIU11" s="110" t="str">
        <f t="shared" si="880"/>
        <v/>
      </c>
      <c r="AIV11" s="110" t="str">
        <f t="shared" si="880"/>
        <v/>
      </c>
      <c r="AIW11" s="110" t="str">
        <f t="shared" si="880"/>
        <v/>
      </c>
      <c r="AIX11" s="110" t="str">
        <f t="shared" si="880"/>
        <v/>
      </c>
      <c r="AIY11" s="110" t="str">
        <f t="shared" si="880"/>
        <v/>
      </c>
      <c r="AIZ11" s="110" t="str">
        <f t="shared" si="880"/>
        <v/>
      </c>
      <c r="AJA11" s="110" t="str">
        <f t="shared" si="880"/>
        <v/>
      </c>
      <c r="AJB11" s="110" t="str">
        <f t="shared" si="880"/>
        <v/>
      </c>
      <c r="AJC11" s="110" t="str">
        <f t="shared" si="880"/>
        <v/>
      </c>
      <c r="AJD11" s="110" t="str">
        <f t="shared" si="880"/>
        <v/>
      </c>
      <c r="AJE11" s="110" t="str">
        <f t="shared" si="880"/>
        <v/>
      </c>
      <c r="AJF11" s="110" t="str">
        <f t="shared" si="880"/>
        <v/>
      </c>
      <c r="AJG11" s="110" t="str">
        <f t="shared" si="880"/>
        <v/>
      </c>
      <c r="AJH11" s="110" t="str">
        <f t="shared" si="880"/>
        <v/>
      </c>
      <c r="AJI11" s="110" t="str">
        <f t="shared" si="880"/>
        <v/>
      </c>
      <c r="AJJ11" s="110" t="str">
        <f t="shared" si="880"/>
        <v/>
      </c>
      <c r="AJK11" s="110" t="str">
        <f t="shared" si="880"/>
        <v/>
      </c>
      <c r="AJL11" s="110" t="str">
        <f t="shared" si="880"/>
        <v/>
      </c>
      <c r="AJM11" s="110" t="str">
        <f t="shared" si="880"/>
        <v/>
      </c>
      <c r="AJN11" s="110" t="str">
        <f t="shared" si="880"/>
        <v/>
      </c>
      <c r="AJO11" s="110" t="str">
        <f t="shared" si="880"/>
        <v/>
      </c>
      <c r="AJP11" s="110" t="str">
        <f t="shared" si="880"/>
        <v/>
      </c>
      <c r="AJQ11" s="110" t="str">
        <f t="shared" si="880"/>
        <v/>
      </c>
      <c r="AJR11" s="110" t="str">
        <f t="shared" si="880"/>
        <v/>
      </c>
      <c r="AJS11" s="110" t="str">
        <f t="shared" si="880"/>
        <v/>
      </c>
      <c r="AJT11" s="110" t="str">
        <f t="shared" si="880"/>
        <v/>
      </c>
      <c r="AJU11" s="110" t="str">
        <f t="shared" si="880"/>
        <v/>
      </c>
      <c r="AJV11" s="110">
        <f t="shared" si="880"/>
        <v>41852</v>
      </c>
      <c r="AJW11" s="110" t="str">
        <f t="shared" si="880"/>
        <v/>
      </c>
      <c r="AJX11" s="110" t="str">
        <f t="shared" si="880"/>
        <v/>
      </c>
      <c r="AJY11" s="110" t="str">
        <f t="shared" si="880"/>
        <v/>
      </c>
      <c r="AJZ11" s="110" t="str">
        <f t="shared" si="880"/>
        <v/>
      </c>
      <c r="AKA11" s="110" t="str">
        <f t="shared" si="880"/>
        <v/>
      </c>
      <c r="AKB11" s="110" t="str">
        <f t="shared" si="880"/>
        <v/>
      </c>
      <c r="AKC11" s="110" t="str">
        <f t="shared" si="880"/>
        <v/>
      </c>
      <c r="AKD11" s="110" t="str">
        <f t="shared" si="880"/>
        <v/>
      </c>
      <c r="AKE11" s="110" t="str">
        <f t="shared" si="880"/>
        <v/>
      </c>
      <c r="AKF11" s="110" t="str">
        <f t="shared" si="880"/>
        <v/>
      </c>
    </row>
    <row r="12" spans="1:968" s="64" customFormat="1" ht="10.5" customHeight="1">
      <c r="A12" s="66"/>
      <c r="B12" s="66"/>
      <c r="C12" s="66"/>
      <c r="E12" s="71"/>
      <c r="F12" s="72"/>
      <c r="G12" s="72"/>
      <c r="H12" s="72"/>
      <c r="I12" s="72"/>
      <c r="J12" s="72"/>
      <c r="K12" s="72"/>
      <c r="L12" s="73"/>
      <c r="M12" s="70"/>
      <c r="N12" s="7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</row>
    <row r="13" spans="1:968" s="64" customFormat="1" ht="10.5" customHeight="1">
      <c r="A13" s="66"/>
      <c r="B13" s="66"/>
      <c r="C13" s="66"/>
      <c r="E13" s="72"/>
      <c r="F13" s="72"/>
      <c r="G13" s="72"/>
      <c r="H13" s="72"/>
      <c r="I13" s="72"/>
      <c r="J13" s="72"/>
      <c r="K13" s="72"/>
      <c r="L13" s="73"/>
      <c r="M13" s="70"/>
      <c r="N13" s="74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  <c r="TF13" s="110"/>
      <c r="TG13" s="110"/>
      <c r="TH13" s="110"/>
      <c r="TI13" s="110"/>
      <c r="TJ13" s="110"/>
      <c r="TK13" s="110"/>
      <c r="TL13" s="110"/>
      <c r="TM13" s="110"/>
      <c r="TN13" s="110"/>
      <c r="TO13" s="110"/>
      <c r="TP13" s="110"/>
      <c r="TQ13" s="110"/>
      <c r="TR13" s="110"/>
      <c r="TS13" s="110"/>
      <c r="TT13" s="110"/>
      <c r="TU13" s="110"/>
      <c r="TV13" s="110"/>
      <c r="TW13" s="110"/>
      <c r="TX13" s="110"/>
      <c r="TY13" s="110"/>
      <c r="TZ13" s="110"/>
      <c r="UA13" s="110"/>
      <c r="UB13" s="110"/>
      <c r="UC13" s="110"/>
      <c r="UD13" s="110"/>
      <c r="UE13" s="110"/>
      <c r="UF13" s="110"/>
      <c r="UG13" s="110"/>
      <c r="UH13" s="110"/>
      <c r="UI13" s="110"/>
      <c r="UJ13" s="110"/>
      <c r="UK13" s="110"/>
      <c r="UL13" s="110"/>
      <c r="UM13" s="110"/>
      <c r="UN13" s="110"/>
      <c r="UO13" s="110"/>
      <c r="UP13" s="110"/>
      <c r="UQ13" s="110"/>
      <c r="UR13" s="110"/>
      <c r="US13" s="110"/>
      <c r="UT13" s="110"/>
      <c r="UU13" s="110"/>
      <c r="UV13" s="110"/>
      <c r="UW13" s="110"/>
      <c r="UX13" s="110"/>
      <c r="UY13" s="110"/>
      <c r="UZ13" s="110"/>
      <c r="VA13" s="110"/>
      <c r="VB13" s="110"/>
      <c r="VC13" s="110"/>
      <c r="VD13" s="110"/>
      <c r="VE13" s="110"/>
      <c r="VF13" s="110"/>
      <c r="VG13" s="110"/>
      <c r="VH13" s="110"/>
      <c r="VI13" s="110"/>
      <c r="VJ13" s="110"/>
      <c r="VK13" s="110"/>
      <c r="VL13" s="110"/>
      <c r="VM13" s="110"/>
      <c r="VN13" s="110"/>
      <c r="VO13" s="110"/>
      <c r="VP13" s="110"/>
      <c r="VQ13" s="110"/>
      <c r="VR13" s="110"/>
      <c r="VS13" s="110"/>
      <c r="VT13" s="110"/>
      <c r="VU13" s="110"/>
      <c r="VV13" s="110"/>
      <c r="VW13" s="110"/>
      <c r="VX13" s="110"/>
      <c r="VY13" s="110"/>
      <c r="VZ13" s="110"/>
      <c r="WA13" s="110"/>
      <c r="WB13" s="110"/>
      <c r="WC13" s="110"/>
      <c r="WD13" s="110"/>
      <c r="WE13" s="110"/>
      <c r="WF13" s="110"/>
      <c r="WG13" s="110"/>
      <c r="WH13" s="110"/>
      <c r="WI13" s="110"/>
      <c r="WJ13" s="110"/>
      <c r="WK13" s="110"/>
      <c r="WL13" s="110"/>
      <c r="WM13" s="110"/>
      <c r="WN13" s="110"/>
      <c r="WO13" s="110"/>
      <c r="WP13" s="110"/>
      <c r="WQ13" s="110"/>
      <c r="WR13" s="110"/>
      <c r="WS13" s="110"/>
      <c r="WT13" s="110"/>
      <c r="WU13" s="110"/>
      <c r="WV13" s="110"/>
      <c r="WW13" s="110"/>
      <c r="WX13" s="110"/>
      <c r="WY13" s="110"/>
      <c r="WZ13" s="110"/>
      <c r="XA13" s="110"/>
      <c r="XB13" s="110"/>
      <c r="XC13" s="110"/>
      <c r="XD13" s="110"/>
      <c r="XE13" s="110"/>
      <c r="XF13" s="110"/>
      <c r="XG13" s="110"/>
      <c r="XH13" s="110"/>
      <c r="XI13" s="110"/>
      <c r="XJ13" s="110"/>
      <c r="XK13" s="110"/>
      <c r="XL13" s="110"/>
      <c r="XM13" s="110"/>
      <c r="XN13" s="110"/>
      <c r="XO13" s="110"/>
      <c r="XP13" s="110"/>
      <c r="XQ13" s="110"/>
      <c r="XR13" s="110"/>
      <c r="XS13" s="110"/>
      <c r="XT13" s="110"/>
      <c r="XU13" s="110"/>
      <c r="XV13" s="110"/>
      <c r="XW13" s="110"/>
      <c r="XX13" s="110"/>
      <c r="XY13" s="110"/>
      <c r="XZ13" s="110"/>
      <c r="YA13" s="110"/>
      <c r="YB13" s="110"/>
      <c r="YC13" s="110"/>
      <c r="YD13" s="110"/>
      <c r="YE13" s="110"/>
      <c r="YF13" s="110"/>
      <c r="YG13" s="110"/>
      <c r="YH13" s="110"/>
      <c r="YI13" s="110"/>
      <c r="YJ13" s="110"/>
      <c r="YK13" s="110"/>
      <c r="YL13" s="110"/>
      <c r="YM13" s="110"/>
      <c r="YN13" s="110"/>
      <c r="YO13" s="110"/>
      <c r="YP13" s="110"/>
      <c r="YQ13" s="110"/>
      <c r="YR13" s="110"/>
      <c r="YS13" s="110"/>
      <c r="YT13" s="110"/>
      <c r="YU13" s="110"/>
      <c r="YV13" s="110"/>
      <c r="YW13" s="110"/>
      <c r="YX13" s="110"/>
      <c r="YY13" s="110"/>
      <c r="YZ13" s="110"/>
      <c r="ZA13" s="110"/>
      <c r="ZB13" s="110"/>
      <c r="ZC13" s="110"/>
      <c r="ZD13" s="110"/>
      <c r="ZE13" s="110"/>
      <c r="ZF13" s="110"/>
      <c r="ZG13" s="110"/>
      <c r="ZH13" s="110"/>
      <c r="ZI13" s="110"/>
      <c r="ZJ13" s="110"/>
      <c r="ZK13" s="110"/>
      <c r="ZL13" s="110"/>
      <c r="ZM13" s="110"/>
      <c r="ZN13" s="110"/>
      <c r="ZO13" s="110"/>
      <c r="ZP13" s="110"/>
      <c r="ZQ13" s="110"/>
      <c r="ZR13" s="110"/>
      <c r="ZS13" s="110"/>
      <c r="ZT13" s="110"/>
      <c r="ZU13" s="110"/>
      <c r="ZV13" s="110"/>
      <c r="ZW13" s="110"/>
      <c r="ZX13" s="110"/>
      <c r="ZY13" s="110"/>
      <c r="ZZ13" s="110"/>
      <c r="AAA13" s="110"/>
      <c r="AAB13" s="110"/>
      <c r="AAC13" s="110"/>
      <c r="AAD13" s="110"/>
      <c r="AAE13" s="110"/>
      <c r="AAF13" s="110"/>
      <c r="AAG13" s="110"/>
      <c r="AAH13" s="110"/>
      <c r="AAI13" s="110"/>
      <c r="AAJ13" s="110"/>
      <c r="AAK13" s="110"/>
      <c r="AAL13" s="110"/>
      <c r="AAM13" s="110"/>
      <c r="AAN13" s="110"/>
      <c r="AAO13" s="110"/>
      <c r="AAP13" s="110"/>
      <c r="AAQ13" s="110"/>
      <c r="AAR13" s="110"/>
      <c r="AAS13" s="110"/>
      <c r="AAT13" s="110"/>
      <c r="AAU13" s="110"/>
      <c r="AAV13" s="110"/>
      <c r="AAW13" s="110"/>
      <c r="AAX13" s="110"/>
      <c r="AAY13" s="110"/>
      <c r="AAZ13" s="110"/>
      <c r="ABA13" s="110"/>
      <c r="ABB13" s="110"/>
      <c r="ABC13" s="110"/>
      <c r="ABD13" s="110"/>
      <c r="ABE13" s="110"/>
      <c r="ABF13" s="110"/>
      <c r="ABG13" s="110"/>
      <c r="ABH13" s="110"/>
      <c r="ABI13" s="110"/>
      <c r="ABJ13" s="110"/>
      <c r="ABK13" s="110"/>
      <c r="ABL13" s="110"/>
      <c r="ABM13" s="110"/>
      <c r="ABN13" s="110"/>
      <c r="ABO13" s="110"/>
      <c r="ABP13" s="110"/>
      <c r="ABQ13" s="110"/>
      <c r="ABR13" s="110"/>
      <c r="ABS13" s="110"/>
      <c r="ABT13" s="110"/>
      <c r="ABU13" s="110"/>
      <c r="ABV13" s="110"/>
      <c r="ABW13" s="110"/>
      <c r="ABX13" s="110"/>
      <c r="ABY13" s="110"/>
      <c r="ABZ13" s="110"/>
      <c r="ACA13" s="110"/>
      <c r="ACB13" s="110"/>
      <c r="ACC13" s="110"/>
      <c r="ACD13" s="110"/>
      <c r="ACE13" s="110"/>
      <c r="ACF13" s="110"/>
      <c r="ACG13" s="110"/>
      <c r="ACH13" s="110"/>
      <c r="ACI13" s="110"/>
      <c r="ACJ13" s="110"/>
      <c r="ACK13" s="110"/>
      <c r="ACL13" s="110"/>
      <c r="ACM13" s="110"/>
      <c r="ACN13" s="110"/>
      <c r="ACO13" s="110"/>
      <c r="ACP13" s="110"/>
      <c r="ACQ13" s="110"/>
      <c r="ACR13" s="110"/>
      <c r="ACS13" s="110"/>
      <c r="ACT13" s="110"/>
      <c r="ACU13" s="110"/>
      <c r="ACV13" s="110"/>
      <c r="ACW13" s="110"/>
      <c r="ACX13" s="110"/>
      <c r="ACY13" s="110"/>
      <c r="ACZ13" s="110"/>
      <c r="ADA13" s="110"/>
      <c r="ADB13" s="110"/>
      <c r="ADC13" s="110"/>
      <c r="ADD13" s="110"/>
      <c r="ADE13" s="110"/>
      <c r="ADF13" s="110"/>
      <c r="ADG13" s="110"/>
      <c r="ADH13" s="110"/>
      <c r="ADI13" s="110"/>
      <c r="ADJ13" s="110"/>
      <c r="ADK13" s="110"/>
      <c r="ADL13" s="110"/>
      <c r="ADM13" s="110"/>
      <c r="ADN13" s="110"/>
      <c r="ADO13" s="110"/>
      <c r="ADP13" s="110"/>
      <c r="ADQ13" s="110"/>
      <c r="ADR13" s="110"/>
      <c r="ADS13" s="110"/>
      <c r="ADT13" s="110"/>
      <c r="ADU13" s="110"/>
      <c r="ADV13" s="110"/>
      <c r="ADW13" s="110"/>
      <c r="ADX13" s="110"/>
      <c r="ADY13" s="110"/>
      <c r="ADZ13" s="110"/>
      <c r="AEA13" s="110"/>
      <c r="AEB13" s="110"/>
      <c r="AEC13" s="110"/>
      <c r="AED13" s="110"/>
      <c r="AEE13" s="110"/>
      <c r="AEF13" s="110"/>
      <c r="AEG13" s="110"/>
      <c r="AEH13" s="110"/>
      <c r="AEI13" s="110"/>
      <c r="AEJ13" s="110"/>
      <c r="AEK13" s="110"/>
      <c r="AEL13" s="110"/>
      <c r="AEM13" s="110"/>
      <c r="AEN13" s="110"/>
      <c r="AEO13" s="110"/>
      <c r="AEP13" s="110"/>
      <c r="AEQ13" s="110"/>
      <c r="AER13" s="110"/>
      <c r="AES13" s="110"/>
      <c r="AET13" s="110"/>
      <c r="AEU13" s="110"/>
      <c r="AEV13" s="110"/>
      <c r="AEW13" s="110"/>
      <c r="AEX13" s="110"/>
      <c r="AEY13" s="110"/>
      <c r="AEZ13" s="110"/>
      <c r="AFA13" s="110"/>
      <c r="AFB13" s="110"/>
      <c r="AFC13" s="110"/>
      <c r="AFD13" s="110"/>
      <c r="AFE13" s="110"/>
      <c r="AFF13" s="110"/>
      <c r="AFG13" s="110"/>
      <c r="AFH13" s="110"/>
      <c r="AFI13" s="110"/>
      <c r="AFJ13" s="110"/>
      <c r="AFK13" s="110"/>
      <c r="AFL13" s="110"/>
      <c r="AFM13" s="110"/>
      <c r="AFN13" s="110"/>
      <c r="AFO13" s="110"/>
      <c r="AFP13" s="110"/>
      <c r="AFQ13" s="110"/>
      <c r="AFR13" s="110"/>
      <c r="AFS13" s="110"/>
      <c r="AFT13" s="110"/>
      <c r="AFU13" s="110"/>
      <c r="AFV13" s="110"/>
      <c r="AFW13" s="110"/>
      <c r="AFX13" s="110"/>
      <c r="AFY13" s="110"/>
      <c r="AFZ13" s="110"/>
      <c r="AGA13" s="110"/>
      <c r="AGB13" s="110"/>
      <c r="AGC13" s="110"/>
      <c r="AGD13" s="110"/>
      <c r="AGE13" s="110"/>
      <c r="AGF13" s="110"/>
      <c r="AGG13" s="110"/>
      <c r="AGH13" s="110"/>
      <c r="AGI13" s="110"/>
      <c r="AGJ13" s="110"/>
      <c r="AGK13" s="110"/>
      <c r="AGL13" s="110"/>
      <c r="AGM13" s="110"/>
      <c r="AGN13" s="110"/>
      <c r="AGO13" s="110"/>
      <c r="AGP13" s="110"/>
      <c r="AGQ13" s="110"/>
      <c r="AGR13" s="110"/>
      <c r="AGS13" s="110"/>
      <c r="AGT13" s="110"/>
      <c r="AGU13" s="110"/>
      <c r="AGV13" s="110"/>
      <c r="AGW13" s="110"/>
      <c r="AGX13" s="110"/>
      <c r="AGY13" s="110"/>
      <c r="AGZ13" s="110"/>
      <c r="AHA13" s="110"/>
      <c r="AHB13" s="110"/>
      <c r="AHC13" s="110"/>
      <c r="AHD13" s="110"/>
      <c r="AHE13" s="110"/>
      <c r="AHF13" s="110"/>
      <c r="AHG13" s="110"/>
      <c r="AHH13" s="110"/>
      <c r="AHI13" s="110"/>
      <c r="AHJ13" s="110"/>
      <c r="AHK13" s="110"/>
      <c r="AHL13" s="110"/>
      <c r="AHM13" s="110"/>
      <c r="AHN13" s="110"/>
      <c r="AHO13" s="110"/>
      <c r="AHP13" s="110"/>
      <c r="AHQ13" s="110"/>
      <c r="AHR13" s="110"/>
      <c r="AHS13" s="110"/>
      <c r="AHT13" s="110"/>
      <c r="AHU13" s="110"/>
      <c r="AHV13" s="110"/>
      <c r="AHW13" s="110"/>
      <c r="AHX13" s="110"/>
      <c r="AHY13" s="110"/>
      <c r="AHZ13" s="110"/>
      <c r="AIA13" s="110"/>
      <c r="AIB13" s="110"/>
      <c r="AIC13" s="110"/>
      <c r="AID13" s="110"/>
      <c r="AIE13" s="110"/>
      <c r="AIF13" s="110"/>
      <c r="AIG13" s="110"/>
      <c r="AIH13" s="110"/>
      <c r="AII13" s="110"/>
      <c r="AIJ13" s="110"/>
      <c r="AIK13" s="110"/>
      <c r="AIL13" s="110"/>
      <c r="AIM13" s="110"/>
      <c r="AIN13" s="110"/>
      <c r="AIO13" s="110"/>
      <c r="AIP13" s="110"/>
      <c r="AIQ13" s="110"/>
      <c r="AIR13" s="110"/>
      <c r="AIS13" s="110"/>
      <c r="AIT13" s="110"/>
      <c r="AIU13" s="110"/>
      <c r="AIV13" s="110"/>
      <c r="AIW13" s="110"/>
      <c r="AIX13" s="110"/>
      <c r="AIY13" s="110"/>
      <c r="AIZ13" s="110"/>
      <c r="AJA13" s="110"/>
      <c r="AJB13" s="110"/>
      <c r="AJC13" s="110"/>
      <c r="AJD13" s="110"/>
      <c r="AJE13" s="110"/>
      <c r="AJF13" s="110"/>
      <c r="AJG13" s="110"/>
      <c r="AJH13" s="110"/>
      <c r="AJI13" s="110"/>
      <c r="AJJ13" s="110"/>
      <c r="AJK13" s="110"/>
      <c r="AJL13" s="110"/>
      <c r="AJM13" s="110"/>
      <c r="AJN13" s="110"/>
      <c r="AJO13" s="110"/>
      <c r="AJP13" s="110"/>
      <c r="AJQ13" s="110"/>
      <c r="AJR13" s="110"/>
      <c r="AJS13" s="110"/>
      <c r="AJT13" s="110"/>
      <c r="AJU13" s="110"/>
      <c r="AJV13" s="110"/>
      <c r="AJW13" s="110"/>
      <c r="AJX13" s="110"/>
      <c r="AJY13" s="110"/>
      <c r="AJZ13" s="110"/>
      <c r="AKA13" s="110"/>
      <c r="AKB13" s="110"/>
      <c r="AKC13" s="110"/>
      <c r="AKD13" s="110"/>
      <c r="AKE13" s="110"/>
      <c r="AKF13" s="110"/>
    </row>
    <row r="14" spans="1:968" s="64" customFormat="1" ht="10.5" customHeight="1">
      <c r="M14" s="70"/>
      <c r="N14" s="74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110"/>
      <c r="JO14" s="110"/>
      <c r="JP14" s="110"/>
      <c r="JQ14" s="110"/>
      <c r="JR14" s="110"/>
      <c r="JS14" s="110"/>
      <c r="JT14" s="110"/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0"/>
      <c r="NH14" s="110"/>
      <c r="NI14" s="110"/>
      <c r="NJ14" s="110"/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  <c r="NY14" s="110"/>
      <c r="NZ14" s="110"/>
      <c r="OA14" s="110"/>
      <c r="OB14" s="110"/>
      <c r="OC14" s="110"/>
      <c r="OD14" s="110"/>
      <c r="OE14" s="110"/>
      <c r="OF14" s="110"/>
      <c r="OG14" s="110"/>
      <c r="OH14" s="110"/>
      <c r="OI14" s="110"/>
      <c r="OJ14" s="110"/>
      <c r="OK14" s="110"/>
      <c r="OL14" s="110"/>
      <c r="OM14" s="110"/>
      <c r="ON14" s="110"/>
      <c r="OO14" s="110"/>
      <c r="OP14" s="110"/>
      <c r="OQ14" s="110"/>
      <c r="OR14" s="110"/>
      <c r="OS14" s="110"/>
      <c r="OT14" s="110"/>
      <c r="OU14" s="110"/>
      <c r="OV14" s="110"/>
      <c r="OW14" s="110"/>
      <c r="OX14" s="110"/>
      <c r="OY14" s="110"/>
      <c r="OZ14" s="110"/>
      <c r="PA14" s="110"/>
      <c r="PB14" s="110"/>
      <c r="PC14" s="110"/>
      <c r="PD14" s="110"/>
      <c r="PE14" s="110"/>
      <c r="PF14" s="110"/>
      <c r="PG14" s="110"/>
      <c r="PH14" s="110"/>
      <c r="PI14" s="110"/>
      <c r="PJ14" s="110"/>
      <c r="PK14" s="110"/>
      <c r="PL14" s="110"/>
      <c r="PM14" s="110"/>
      <c r="PN14" s="110"/>
      <c r="PO14" s="110"/>
      <c r="PP14" s="110"/>
      <c r="PQ14" s="110"/>
      <c r="PR14" s="110"/>
      <c r="PS14" s="110"/>
      <c r="PT14" s="110"/>
      <c r="PU14" s="110"/>
      <c r="PV14" s="110"/>
      <c r="PW14" s="110"/>
      <c r="PX14" s="110"/>
      <c r="PY14" s="110"/>
      <c r="PZ14" s="110"/>
      <c r="QA14" s="110"/>
      <c r="QB14" s="110"/>
      <c r="QC14" s="110"/>
      <c r="QD14" s="110"/>
      <c r="QE14" s="110"/>
      <c r="QF14" s="110"/>
      <c r="QG14" s="110"/>
      <c r="QH14" s="110"/>
      <c r="QI14" s="110"/>
      <c r="QJ14" s="110"/>
      <c r="QK14" s="110"/>
      <c r="QL14" s="110"/>
      <c r="QM14" s="110"/>
      <c r="QN14" s="110"/>
      <c r="QO14" s="110"/>
      <c r="QP14" s="110"/>
      <c r="QQ14" s="110"/>
      <c r="QR14" s="110"/>
      <c r="QS14" s="110"/>
      <c r="QT14" s="110"/>
      <c r="QU14" s="110"/>
      <c r="QV14" s="110"/>
      <c r="QW14" s="110"/>
      <c r="QX14" s="110"/>
      <c r="QY14" s="110"/>
      <c r="QZ14" s="110"/>
      <c r="RA14" s="110"/>
      <c r="RB14" s="110"/>
      <c r="RC14" s="110"/>
      <c r="RD14" s="110"/>
      <c r="RE14" s="110"/>
      <c r="RF14" s="110"/>
      <c r="RG14" s="110"/>
      <c r="RH14" s="110"/>
      <c r="RI14" s="110"/>
      <c r="RJ14" s="110"/>
      <c r="RK14" s="110"/>
      <c r="RL14" s="110"/>
      <c r="RM14" s="110"/>
      <c r="RN14" s="110"/>
      <c r="RO14" s="110"/>
      <c r="RP14" s="110"/>
      <c r="RQ14" s="110"/>
      <c r="RR14" s="110"/>
      <c r="RS14" s="110"/>
      <c r="RT14" s="110"/>
      <c r="RU14" s="110"/>
      <c r="RV14" s="110"/>
      <c r="RW14" s="110"/>
      <c r="RX14" s="110"/>
      <c r="RY14" s="110"/>
      <c r="RZ14" s="110"/>
      <c r="SA14" s="110"/>
      <c r="SB14" s="110"/>
      <c r="SC14" s="110"/>
      <c r="SD14" s="110"/>
      <c r="SE14" s="110"/>
      <c r="SF14" s="110"/>
      <c r="SG14" s="110"/>
      <c r="SH14" s="110"/>
      <c r="SI14" s="110"/>
      <c r="SJ14" s="110"/>
      <c r="SK14" s="110"/>
      <c r="SL14" s="110"/>
      <c r="SM14" s="110"/>
      <c r="SN14" s="110"/>
      <c r="SO14" s="110"/>
      <c r="SP14" s="110"/>
      <c r="SQ14" s="110"/>
      <c r="SR14" s="110"/>
      <c r="SS14" s="110"/>
      <c r="ST14" s="110"/>
      <c r="SU14" s="110"/>
      <c r="SV14" s="110"/>
      <c r="SW14" s="110"/>
      <c r="SX14" s="110"/>
      <c r="SY14" s="110"/>
      <c r="SZ14" s="110"/>
      <c r="TA14" s="110"/>
      <c r="TB14" s="110"/>
      <c r="TC14" s="110"/>
      <c r="TD14" s="110"/>
      <c r="TE14" s="110"/>
      <c r="TF14" s="110"/>
      <c r="TG14" s="110"/>
      <c r="TH14" s="110"/>
      <c r="TI14" s="110"/>
      <c r="TJ14" s="110"/>
      <c r="TK14" s="110"/>
      <c r="TL14" s="110"/>
      <c r="TM14" s="110"/>
      <c r="TN14" s="110"/>
      <c r="TO14" s="110"/>
      <c r="TP14" s="110"/>
      <c r="TQ14" s="110"/>
      <c r="TR14" s="110"/>
      <c r="TS14" s="110"/>
      <c r="TT14" s="110"/>
      <c r="TU14" s="110"/>
      <c r="TV14" s="110"/>
      <c r="TW14" s="110"/>
      <c r="TX14" s="110"/>
      <c r="TY14" s="110"/>
      <c r="TZ14" s="110"/>
      <c r="UA14" s="110"/>
      <c r="UB14" s="110"/>
      <c r="UC14" s="110"/>
      <c r="UD14" s="110"/>
      <c r="UE14" s="110"/>
      <c r="UF14" s="110"/>
      <c r="UG14" s="110"/>
      <c r="UH14" s="110"/>
      <c r="UI14" s="110"/>
      <c r="UJ14" s="110"/>
      <c r="UK14" s="110"/>
      <c r="UL14" s="110"/>
      <c r="UM14" s="110"/>
      <c r="UN14" s="110"/>
      <c r="UO14" s="110"/>
      <c r="UP14" s="110"/>
      <c r="UQ14" s="110"/>
      <c r="UR14" s="110"/>
      <c r="US14" s="110"/>
      <c r="UT14" s="110"/>
      <c r="UU14" s="110"/>
      <c r="UV14" s="110"/>
      <c r="UW14" s="110"/>
      <c r="UX14" s="110"/>
      <c r="UY14" s="110"/>
      <c r="UZ14" s="110"/>
      <c r="VA14" s="110"/>
      <c r="VB14" s="110"/>
      <c r="VC14" s="110"/>
      <c r="VD14" s="110"/>
      <c r="VE14" s="110"/>
      <c r="VF14" s="110"/>
      <c r="VG14" s="110"/>
      <c r="VH14" s="110"/>
      <c r="VI14" s="110"/>
      <c r="VJ14" s="110"/>
      <c r="VK14" s="110"/>
      <c r="VL14" s="110"/>
      <c r="VM14" s="110"/>
      <c r="VN14" s="110"/>
      <c r="VO14" s="110"/>
      <c r="VP14" s="110"/>
      <c r="VQ14" s="110"/>
      <c r="VR14" s="110"/>
      <c r="VS14" s="110"/>
      <c r="VT14" s="110"/>
      <c r="VU14" s="110"/>
      <c r="VV14" s="110"/>
      <c r="VW14" s="110"/>
      <c r="VX14" s="110"/>
      <c r="VY14" s="110"/>
      <c r="VZ14" s="110"/>
      <c r="WA14" s="110"/>
      <c r="WB14" s="110"/>
      <c r="WC14" s="110"/>
      <c r="WD14" s="110"/>
      <c r="WE14" s="110"/>
      <c r="WF14" s="110"/>
      <c r="WG14" s="110"/>
      <c r="WH14" s="110"/>
      <c r="WI14" s="110"/>
      <c r="WJ14" s="110"/>
      <c r="WK14" s="110"/>
      <c r="WL14" s="110"/>
      <c r="WM14" s="110"/>
      <c r="WN14" s="110"/>
      <c r="WO14" s="110"/>
      <c r="WP14" s="110"/>
      <c r="WQ14" s="110"/>
      <c r="WR14" s="110"/>
      <c r="WS14" s="110"/>
      <c r="WT14" s="110"/>
      <c r="WU14" s="110"/>
      <c r="WV14" s="110"/>
      <c r="WW14" s="110"/>
      <c r="WX14" s="110"/>
      <c r="WY14" s="110"/>
      <c r="WZ14" s="110"/>
      <c r="XA14" s="110"/>
      <c r="XB14" s="110"/>
      <c r="XC14" s="110"/>
      <c r="XD14" s="110"/>
      <c r="XE14" s="110"/>
      <c r="XF14" s="110"/>
      <c r="XG14" s="110"/>
      <c r="XH14" s="110"/>
      <c r="XI14" s="110"/>
      <c r="XJ14" s="110"/>
      <c r="XK14" s="110"/>
      <c r="XL14" s="110"/>
      <c r="XM14" s="110"/>
      <c r="XN14" s="110"/>
      <c r="XO14" s="110"/>
      <c r="XP14" s="110"/>
      <c r="XQ14" s="110"/>
      <c r="XR14" s="110"/>
      <c r="XS14" s="110"/>
      <c r="XT14" s="110"/>
      <c r="XU14" s="110"/>
      <c r="XV14" s="110"/>
      <c r="XW14" s="110"/>
      <c r="XX14" s="110"/>
      <c r="XY14" s="110"/>
      <c r="XZ14" s="110"/>
      <c r="YA14" s="110"/>
      <c r="YB14" s="110"/>
      <c r="YC14" s="110"/>
      <c r="YD14" s="110"/>
      <c r="YE14" s="110"/>
      <c r="YF14" s="110"/>
      <c r="YG14" s="110"/>
      <c r="YH14" s="110"/>
      <c r="YI14" s="110"/>
      <c r="YJ14" s="110"/>
      <c r="YK14" s="110"/>
      <c r="YL14" s="110"/>
      <c r="YM14" s="110"/>
      <c r="YN14" s="110"/>
      <c r="YO14" s="110"/>
      <c r="YP14" s="110"/>
      <c r="YQ14" s="110"/>
      <c r="YR14" s="110"/>
      <c r="YS14" s="110"/>
      <c r="YT14" s="110"/>
      <c r="YU14" s="110"/>
      <c r="YV14" s="110"/>
      <c r="YW14" s="110"/>
      <c r="YX14" s="110"/>
      <c r="YY14" s="110"/>
      <c r="YZ14" s="110"/>
      <c r="ZA14" s="110"/>
      <c r="ZB14" s="110"/>
      <c r="ZC14" s="110"/>
      <c r="ZD14" s="110"/>
      <c r="ZE14" s="110"/>
      <c r="ZF14" s="110"/>
      <c r="ZG14" s="110"/>
      <c r="ZH14" s="110"/>
      <c r="ZI14" s="110"/>
      <c r="ZJ14" s="110"/>
      <c r="ZK14" s="110"/>
      <c r="ZL14" s="110"/>
      <c r="ZM14" s="110"/>
      <c r="ZN14" s="110"/>
      <c r="ZO14" s="110"/>
      <c r="ZP14" s="110"/>
      <c r="ZQ14" s="110"/>
      <c r="ZR14" s="110"/>
      <c r="ZS14" s="110"/>
      <c r="ZT14" s="110"/>
      <c r="ZU14" s="110"/>
      <c r="ZV14" s="110"/>
      <c r="ZW14" s="110"/>
      <c r="ZX14" s="110"/>
      <c r="ZY14" s="110"/>
      <c r="ZZ14" s="110"/>
      <c r="AAA14" s="110"/>
      <c r="AAB14" s="110"/>
      <c r="AAC14" s="110"/>
      <c r="AAD14" s="110"/>
      <c r="AAE14" s="110"/>
      <c r="AAF14" s="110"/>
      <c r="AAG14" s="110"/>
      <c r="AAH14" s="110"/>
      <c r="AAI14" s="110"/>
      <c r="AAJ14" s="110"/>
      <c r="AAK14" s="110"/>
      <c r="AAL14" s="110"/>
      <c r="AAM14" s="110"/>
      <c r="AAN14" s="110"/>
      <c r="AAO14" s="110"/>
      <c r="AAP14" s="110"/>
      <c r="AAQ14" s="110"/>
      <c r="AAR14" s="110"/>
      <c r="AAS14" s="110"/>
      <c r="AAT14" s="110"/>
      <c r="AAU14" s="110"/>
      <c r="AAV14" s="110"/>
      <c r="AAW14" s="110"/>
      <c r="AAX14" s="110"/>
      <c r="AAY14" s="110"/>
      <c r="AAZ14" s="110"/>
      <c r="ABA14" s="110"/>
      <c r="ABB14" s="110"/>
      <c r="ABC14" s="110"/>
      <c r="ABD14" s="110"/>
      <c r="ABE14" s="110"/>
      <c r="ABF14" s="110"/>
      <c r="ABG14" s="110"/>
      <c r="ABH14" s="110"/>
      <c r="ABI14" s="110"/>
      <c r="ABJ14" s="110"/>
      <c r="ABK14" s="110"/>
      <c r="ABL14" s="110"/>
      <c r="ABM14" s="110"/>
      <c r="ABN14" s="110"/>
      <c r="ABO14" s="110"/>
      <c r="ABP14" s="110"/>
      <c r="ABQ14" s="110"/>
      <c r="ABR14" s="110"/>
      <c r="ABS14" s="110"/>
      <c r="ABT14" s="110"/>
      <c r="ABU14" s="110"/>
      <c r="ABV14" s="110"/>
      <c r="ABW14" s="110"/>
      <c r="ABX14" s="110"/>
      <c r="ABY14" s="110"/>
      <c r="ABZ14" s="110"/>
      <c r="ACA14" s="110"/>
      <c r="ACB14" s="110"/>
      <c r="ACC14" s="110"/>
      <c r="ACD14" s="110"/>
      <c r="ACE14" s="110"/>
      <c r="ACF14" s="110"/>
      <c r="ACG14" s="110"/>
      <c r="ACH14" s="110"/>
      <c r="ACI14" s="110"/>
      <c r="ACJ14" s="110"/>
      <c r="ACK14" s="110"/>
      <c r="ACL14" s="110"/>
      <c r="ACM14" s="110"/>
      <c r="ACN14" s="110"/>
      <c r="ACO14" s="110"/>
      <c r="ACP14" s="110"/>
      <c r="ACQ14" s="110"/>
      <c r="ACR14" s="110"/>
      <c r="ACS14" s="110"/>
      <c r="ACT14" s="110"/>
      <c r="ACU14" s="110"/>
      <c r="ACV14" s="110"/>
      <c r="ACW14" s="110"/>
      <c r="ACX14" s="110"/>
      <c r="ACY14" s="110"/>
      <c r="ACZ14" s="110"/>
      <c r="ADA14" s="110"/>
      <c r="ADB14" s="110"/>
      <c r="ADC14" s="110"/>
      <c r="ADD14" s="110"/>
      <c r="ADE14" s="110"/>
      <c r="ADF14" s="110"/>
      <c r="ADG14" s="110"/>
      <c r="ADH14" s="110"/>
      <c r="ADI14" s="110"/>
      <c r="ADJ14" s="110"/>
      <c r="ADK14" s="110"/>
      <c r="ADL14" s="110"/>
      <c r="ADM14" s="110"/>
      <c r="ADN14" s="110"/>
      <c r="ADO14" s="110"/>
      <c r="ADP14" s="110"/>
      <c r="ADQ14" s="110"/>
      <c r="ADR14" s="110"/>
      <c r="ADS14" s="110"/>
      <c r="ADT14" s="110"/>
      <c r="ADU14" s="110"/>
      <c r="ADV14" s="110"/>
      <c r="ADW14" s="110"/>
      <c r="ADX14" s="110"/>
      <c r="ADY14" s="110"/>
      <c r="ADZ14" s="110"/>
      <c r="AEA14" s="110"/>
      <c r="AEB14" s="110"/>
      <c r="AEC14" s="110"/>
      <c r="AED14" s="110"/>
      <c r="AEE14" s="110"/>
      <c r="AEF14" s="110"/>
      <c r="AEG14" s="110"/>
      <c r="AEH14" s="110"/>
      <c r="AEI14" s="110"/>
      <c r="AEJ14" s="110"/>
      <c r="AEK14" s="110"/>
      <c r="AEL14" s="110"/>
      <c r="AEM14" s="110"/>
      <c r="AEN14" s="110"/>
      <c r="AEO14" s="110"/>
      <c r="AEP14" s="110"/>
      <c r="AEQ14" s="110"/>
      <c r="AER14" s="110"/>
      <c r="AES14" s="110"/>
      <c r="AET14" s="110"/>
      <c r="AEU14" s="110"/>
      <c r="AEV14" s="110"/>
      <c r="AEW14" s="110"/>
      <c r="AEX14" s="110"/>
      <c r="AEY14" s="110"/>
      <c r="AEZ14" s="110"/>
      <c r="AFA14" s="110"/>
      <c r="AFB14" s="110"/>
      <c r="AFC14" s="110"/>
      <c r="AFD14" s="110"/>
      <c r="AFE14" s="110"/>
      <c r="AFF14" s="110"/>
      <c r="AFG14" s="110"/>
      <c r="AFH14" s="110"/>
      <c r="AFI14" s="110"/>
      <c r="AFJ14" s="110"/>
      <c r="AFK14" s="110"/>
      <c r="AFL14" s="110"/>
      <c r="AFM14" s="110"/>
      <c r="AFN14" s="110"/>
      <c r="AFO14" s="110"/>
      <c r="AFP14" s="110"/>
      <c r="AFQ14" s="110"/>
      <c r="AFR14" s="110"/>
      <c r="AFS14" s="110"/>
      <c r="AFT14" s="110"/>
      <c r="AFU14" s="110"/>
      <c r="AFV14" s="110"/>
      <c r="AFW14" s="110"/>
      <c r="AFX14" s="110"/>
      <c r="AFY14" s="110"/>
      <c r="AFZ14" s="110"/>
      <c r="AGA14" s="110"/>
      <c r="AGB14" s="110"/>
      <c r="AGC14" s="110"/>
      <c r="AGD14" s="110"/>
      <c r="AGE14" s="110"/>
      <c r="AGF14" s="110"/>
      <c r="AGG14" s="110"/>
      <c r="AGH14" s="110"/>
      <c r="AGI14" s="110"/>
      <c r="AGJ14" s="110"/>
      <c r="AGK14" s="110"/>
      <c r="AGL14" s="110"/>
      <c r="AGM14" s="110"/>
      <c r="AGN14" s="110"/>
      <c r="AGO14" s="110"/>
      <c r="AGP14" s="110"/>
      <c r="AGQ14" s="110"/>
      <c r="AGR14" s="110"/>
      <c r="AGS14" s="110"/>
      <c r="AGT14" s="110"/>
      <c r="AGU14" s="110"/>
      <c r="AGV14" s="110"/>
      <c r="AGW14" s="110"/>
      <c r="AGX14" s="110"/>
      <c r="AGY14" s="110"/>
      <c r="AGZ14" s="110"/>
      <c r="AHA14" s="110"/>
      <c r="AHB14" s="110"/>
      <c r="AHC14" s="110"/>
      <c r="AHD14" s="110"/>
      <c r="AHE14" s="110"/>
      <c r="AHF14" s="110"/>
      <c r="AHG14" s="110"/>
      <c r="AHH14" s="110"/>
      <c r="AHI14" s="110"/>
      <c r="AHJ14" s="110"/>
      <c r="AHK14" s="110"/>
      <c r="AHL14" s="110"/>
      <c r="AHM14" s="110"/>
      <c r="AHN14" s="110"/>
      <c r="AHO14" s="110"/>
      <c r="AHP14" s="110"/>
      <c r="AHQ14" s="110"/>
      <c r="AHR14" s="110"/>
      <c r="AHS14" s="110"/>
      <c r="AHT14" s="110"/>
      <c r="AHU14" s="110"/>
      <c r="AHV14" s="110"/>
      <c r="AHW14" s="110"/>
      <c r="AHX14" s="110"/>
      <c r="AHY14" s="110"/>
      <c r="AHZ14" s="110"/>
      <c r="AIA14" s="110"/>
      <c r="AIB14" s="110"/>
      <c r="AIC14" s="110"/>
      <c r="AID14" s="110"/>
      <c r="AIE14" s="110"/>
      <c r="AIF14" s="110"/>
      <c r="AIG14" s="110"/>
      <c r="AIH14" s="110"/>
      <c r="AII14" s="110"/>
      <c r="AIJ14" s="110"/>
      <c r="AIK14" s="110"/>
      <c r="AIL14" s="110"/>
      <c r="AIM14" s="110"/>
      <c r="AIN14" s="110"/>
      <c r="AIO14" s="110"/>
      <c r="AIP14" s="110"/>
      <c r="AIQ14" s="110"/>
      <c r="AIR14" s="110"/>
      <c r="AIS14" s="110"/>
      <c r="AIT14" s="110"/>
      <c r="AIU14" s="110"/>
      <c r="AIV14" s="110"/>
      <c r="AIW14" s="110"/>
      <c r="AIX14" s="110"/>
      <c r="AIY14" s="110"/>
      <c r="AIZ14" s="110"/>
      <c r="AJA14" s="110"/>
      <c r="AJB14" s="110"/>
      <c r="AJC14" s="110"/>
      <c r="AJD14" s="110"/>
      <c r="AJE14" s="110"/>
      <c r="AJF14" s="110"/>
      <c r="AJG14" s="110"/>
      <c r="AJH14" s="110"/>
      <c r="AJI14" s="110"/>
      <c r="AJJ14" s="110"/>
      <c r="AJK14" s="110"/>
      <c r="AJL14" s="110"/>
      <c r="AJM14" s="110"/>
      <c r="AJN14" s="110"/>
      <c r="AJO14" s="110"/>
      <c r="AJP14" s="110"/>
      <c r="AJQ14" s="110"/>
      <c r="AJR14" s="110"/>
      <c r="AJS14" s="110"/>
      <c r="AJT14" s="110"/>
      <c r="AJU14" s="110"/>
      <c r="AJV14" s="110"/>
      <c r="AJW14" s="110"/>
      <c r="AJX14" s="110"/>
      <c r="AJY14" s="110"/>
      <c r="AJZ14" s="110"/>
      <c r="AKA14" s="110"/>
      <c r="AKB14" s="110"/>
      <c r="AKC14" s="110"/>
      <c r="AKD14" s="110"/>
      <c r="AKE14" s="110"/>
      <c r="AKF14" s="110"/>
    </row>
    <row r="15" spans="1:968" s="10" customFormat="1" ht="22.5" customHeight="1">
      <c r="M15" s="11"/>
      <c r="N15" s="12"/>
      <c r="O15" s="28" t="str">
        <f>$Y$4&amp;WEEKNUM(O10,2)</f>
        <v>S1</v>
      </c>
      <c r="P15" s="28" t="str">
        <f t="shared" ref="P15:CA15" si="881">$Y$4&amp;WEEKNUM(P10,2)</f>
        <v>S2</v>
      </c>
      <c r="Q15" s="28" t="str">
        <f t="shared" si="881"/>
        <v>S2</v>
      </c>
      <c r="R15" s="28" t="str">
        <f t="shared" si="881"/>
        <v>S2</v>
      </c>
      <c r="S15" s="28" t="str">
        <f t="shared" si="881"/>
        <v>S2</v>
      </c>
      <c r="T15" s="28" t="str">
        <f t="shared" si="881"/>
        <v>S2</v>
      </c>
      <c r="U15" s="28" t="str">
        <f t="shared" si="881"/>
        <v>S2</v>
      </c>
      <c r="V15" s="28" t="str">
        <f t="shared" si="881"/>
        <v>S2</v>
      </c>
      <c r="W15" s="28" t="str">
        <f t="shared" si="881"/>
        <v>S3</v>
      </c>
      <c r="X15" s="28" t="str">
        <f t="shared" si="881"/>
        <v>S3</v>
      </c>
      <c r="Y15" s="28" t="str">
        <f t="shared" si="881"/>
        <v>S3</v>
      </c>
      <c r="Z15" s="28" t="str">
        <f t="shared" si="881"/>
        <v>S3</v>
      </c>
      <c r="AA15" s="28" t="str">
        <f t="shared" si="881"/>
        <v>S3</v>
      </c>
      <c r="AB15" s="28" t="str">
        <f t="shared" si="881"/>
        <v>S3</v>
      </c>
      <c r="AC15" s="28" t="str">
        <f t="shared" si="881"/>
        <v>S3</v>
      </c>
      <c r="AD15" s="28" t="str">
        <f t="shared" si="881"/>
        <v>S4</v>
      </c>
      <c r="AE15" s="28" t="str">
        <f t="shared" si="881"/>
        <v>S4</v>
      </c>
      <c r="AF15" s="28" t="str">
        <f t="shared" si="881"/>
        <v>S4</v>
      </c>
      <c r="AG15" s="28" t="str">
        <f t="shared" si="881"/>
        <v>S4</v>
      </c>
      <c r="AH15" s="28" t="str">
        <f t="shared" si="881"/>
        <v>S4</v>
      </c>
      <c r="AI15" s="28" t="str">
        <f t="shared" si="881"/>
        <v>S4</v>
      </c>
      <c r="AJ15" s="28" t="str">
        <f t="shared" si="881"/>
        <v>S4</v>
      </c>
      <c r="AK15" s="28" t="str">
        <f t="shared" si="881"/>
        <v>S5</v>
      </c>
      <c r="AL15" s="28" t="str">
        <f t="shared" si="881"/>
        <v>S5</v>
      </c>
      <c r="AM15" s="28" t="str">
        <f t="shared" si="881"/>
        <v>S5</v>
      </c>
      <c r="AN15" s="28" t="str">
        <f t="shared" si="881"/>
        <v>S5</v>
      </c>
      <c r="AO15" s="28" t="str">
        <f t="shared" si="881"/>
        <v>S5</v>
      </c>
      <c r="AP15" s="28" t="str">
        <f t="shared" si="881"/>
        <v>S5</v>
      </c>
      <c r="AQ15" s="28" t="str">
        <f t="shared" si="881"/>
        <v>S5</v>
      </c>
      <c r="AR15" s="28" t="str">
        <f t="shared" si="881"/>
        <v>S6</v>
      </c>
      <c r="AS15" s="28" t="str">
        <f t="shared" si="881"/>
        <v>S6</v>
      </c>
      <c r="AT15" s="28" t="str">
        <f t="shared" si="881"/>
        <v>S6</v>
      </c>
      <c r="AU15" s="28" t="str">
        <f t="shared" si="881"/>
        <v>S6</v>
      </c>
      <c r="AV15" s="28" t="str">
        <f t="shared" si="881"/>
        <v>S6</v>
      </c>
      <c r="AW15" s="28" t="str">
        <f t="shared" si="881"/>
        <v>S6</v>
      </c>
      <c r="AX15" s="28" t="str">
        <f t="shared" si="881"/>
        <v>S6</v>
      </c>
      <c r="AY15" s="28" t="str">
        <f t="shared" si="881"/>
        <v>S7</v>
      </c>
      <c r="AZ15" s="28" t="str">
        <f t="shared" si="881"/>
        <v>S7</v>
      </c>
      <c r="BA15" s="28" t="str">
        <f t="shared" si="881"/>
        <v>S7</v>
      </c>
      <c r="BB15" s="28" t="str">
        <f t="shared" si="881"/>
        <v>S7</v>
      </c>
      <c r="BC15" s="28" t="str">
        <f t="shared" si="881"/>
        <v>S7</v>
      </c>
      <c r="BD15" s="28" t="str">
        <f t="shared" si="881"/>
        <v>S7</v>
      </c>
      <c r="BE15" s="28" t="str">
        <f t="shared" si="881"/>
        <v>S7</v>
      </c>
      <c r="BF15" s="28" t="str">
        <f t="shared" si="881"/>
        <v>S8</v>
      </c>
      <c r="BG15" s="28" t="str">
        <f t="shared" si="881"/>
        <v>S8</v>
      </c>
      <c r="BH15" s="28" t="str">
        <f t="shared" si="881"/>
        <v>S8</v>
      </c>
      <c r="BI15" s="28" t="str">
        <f t="shared" si="881"/>
        <v>S8</v>
      </c>
      <c r="BJ15" s="28" t="str">
        <f t="shared" si="881"/>
        <v>S8</v>
      </c>
      <c r="BK15" s="28" t="str">
        <f t="shared" si="881"/>
        <v>S8</v>
      </c>
      <c r="BL15" s="28" t="str">
        <f t="shared" si="881"/>
        <v>S8</v>
      </c>
      <c r="BM15" s="28" t="str">
        <f t="shared" si="881"/>
        <v>S9</v>
      </c>
      <c r="BN15" s="28" t="str">
        <f t="shared" si="881"/>
        <v>S9</v>
      </c>
      <c r="BO15" s="28" t="str">
        <f t="shared" si="881"/>
        <v>S9</v>
      </c>
      <c r="BP15" s="28" t="str">
        <f t="shared" si="881"/>
        <v>S9</v>
      </c>
      <c r="BQ15" s="28" t="str">
        <f t="shared" si="881"/>
        <v>S9</v>
      </c>
      <c r="BR15" s="28" t="str">
        <f t="shared" si="881"/>
        <v>S9</v>
      </c>
      <c r="BS15" s="28" t="str">
        <f t="shared" si="881"/>
        <v>S9</v>
      </c>
      <c r="BT15" s="28" t="str">
        <f t="shared" si="881"/>
        <v>S10</v>
      </c>
      <c r="BU15" s="28" t="str">
        <f t="shared" si="881"/>
        <v>S10</v>
      </c>
      <c r="BV15" s="28" t="str">
        <f t="shared" si="881"/>
        <v>S10</v>
      </c>
      <c r="BW15" s="28" t="str">
        <f t="shared" si="881"/>
        <v>S10</v>
      </c>
      <c r="BX15" s="28" t="str">
        <f t="shared" si="881"/>
        <v>S10</v>
      </c>
      <c r="BY15" s="28" t="str">
        <f t="shared" si="881"/>
        <v>S10</v>
      </c>
      <c r="BZ15" s="28" t="str">
        <f t="shared" si="881"/>
        <v>S10</v>
      </c>
      <c r="CA15" s="28" t="str">
        <f t="shared" si="881"/>
        <v>S11</v>
      </c>
      <c r="CB15" s="28" t="str">
        <f t="shared" ref="CB15:EM15" si="882">$Y$4&amp;WEEKNUM(CB10,2)</f>
        <v>S11</v>
      </c>
      <c r="CC15" s="28" t="str">
        <f t="shared" si="882"/>
        <v>S11</v>
      </c>
      <c r="CD15" s="28" t="str">
        <f t="shared" si="882"/>
        <v>S11</v>
      </c>
      <c r="CE15" s="28" t="str">
        <f t="shared" si="882"/>
        <v>S11</v>
      </c>
      <c r="CF15" s="28" t="str">
        <f t="shared" si="882"/>
        <v>S11</v>
      </c>
      <c r="CG15" s="28" t="str">
        <f t="shared" si="882"/>
        <v>S11</v>
      </c>
      <c r="CH15" s="28" t="str">
        <f t="shared" si="882"/>
        <v>S12</v>
      </c>
      <c r="CI15" s="28" t="str">
        <f t="shared" si="882"/>
        <v>S12</v>
      </c>
      <c r="CJ15" s="28" t="str">
        <f t="shared" si="882"/>
        <v>S12</v>
      </c>
      <c r="CK15" s="28" t="str">
        <f t="shared" si="882"/>
        <v>S12</v>
      </c>
      <c r="CL15" s="28" t="str">
        <f t="shared" si="882"/>
        <v>S12</v>
      </c>
      <c r="CM15" s="28" t="str">
        <f t="shared" si="882"/>
        <v>S12</v>
      </c>
      <c r="CN15" s="28" t="str">
        <f t="shared" si="882"/>
        <v>S12</v>
      </c>
      <c r="CO15" s="28" t="str">
        <f t="shared" si="882"/>
        <v>S13</v>
      </c>
      <c r="CP15" s="28" t="str">
        <f t="shared" si="882"/>
        <v>S13</v>
      </c>
      <c r="CQ15" s="28" t="str">
        <f t="shared" si="882"/>
        <v>S13</v>
      </c>
      <c r="CR15" s="28" t="str">
        <f t="shared" si="882"/>
        <v>S13</v>
      </c>
      <c r="CS15" s="28" t="str">
        <f t="shared" si="882"/>
        <v>S13</v>
      </c>
      <c r="CT15" s="28" t="str">
        <f t="shared" si="882"/>
        <v>S13</v>
      </c>
      <c r="CU15" s="28" t="str">
        <f t="shared" si="882"/>
        <v>S13</v>
      </c>
      <c r="CV15" s="28" t="str">
        <f t="shared" si="882"/>
        <v>S14</v>
      </c>
      <c r="CW15" s="28" t="str">
        <f t="shared" si="882"/>
        <v>S14</v>
      </c>
      <c r="CX15" s="28" t="str">
        <f t="shared" si="882"/>
        <v>S14</v>
      </c>
      <c r="CY15" s="28" t="str">
        <f t="shared" si="882"/>
        <v>S14</v>
      </c>
      <c r="CZ15" s="28" t="str">
        <f t="shared" si="882"/>
        <v>S14</v>
      </c>
      <c r="DA15" s="28" t="str">
        <f t="shared" si="882"/>
        <v>S14</v>
      </c>
      <c r="DB15" s="28" t="str">
        <f t="shared" si="882"/>
        <v>S14</v>
      </c>
      <c r="DC15" s="28" t="str">
        <f t="shared" si="882"/>
        <v>S15</v>
      </c>
      <c r="DD15" s="28" t="str">
        <f t="shared" si="882"/>
        <v>S15</v>
      </c>
      <c r="DE15" s="28" t="str">
        <f t="shared" si="882"/>
        <v>S15</v>
      </c>
      <c r="DF15" s="28" t="str">
        <f t="shared" si="882"/>
        <v>S15</v>
      </c>
      <c r="DG15" s="28" t="str">
        <f t="shared" si="882"/>
        <v>S15</v>
      </c>
      <c r="DH15" s="28" t="str">
        <f t="shared" si="882"/>
        <v>S15</v>
      </c>
      <c r="DI15" s="28" t="str">
        <f t="shared" si="882"/>
        <v>S15</v>
      </c>
      <c r="DJ15" s="28" t="str">
        <f t="shared" si="882"/>
        <v>S16</v>
      </c>
      <c r="DK15" s="28" t="str">
        <f t="shared" si="882"/>
        <v>S16</v>
      </c>
      <c r="DL15" s="28" t="str">
        <f t="shared" si="882"/>
        <v>S16</v>
      </c>
      <c r="DM15" s="28" t="str">
        <f t="shared" si="882"/>
        <v>S16</v>
      </c>
      <c r="DN15" s="28" t="str">
        <f t="shared" si="882"/>
        <v>S16</v>
      </c>
      <c r="DO15" s="28" t="str">
        <f t="shared" si="882"/>
        <v>S16</v>
      </c>
      <c r="DP15" s="28" t="str">
        <f t="shared" si="882"/>
        <v>S16</v>
      </c>
      <c r="DQ15" s="28" t="str">
        <f t="shared" si="882"/>
        <v>S17</v>
      </c>
      <c r="DR15" s="28" t="str">
        <f t="shared" si="882"/>
        <v>S17</v>
      </c>
      <c r="DS15" s="28" t="str">
        <f t="shared" si="882"/>
        <v>S17</v>
      </c>
      <c r="DT15" s="28" t="str">
        <f t="shared" si="882"/>
        <v>S17</v>
      </c>
      <c r="DU15" s="28" t="str">
        <f t="shared" si="882"/>
        <v>S17</v>
      </c>
      <c r="DV15" s="28" t="str">
        <f t="shared" si="882"/>
        <v>S17</v>
      </c>
      <c r="DW15" s="28" t="str">
        <f t="shared" si="882"/>
        <v>S17</v>
      </c>
      <c r="DX15" s="28" t="str">
        <f t="shared" si="882"/>
        <v>S18</v>
      </c>
      <c r="DY15" s="28" t="str">
        <f t="shared" si="882"/>
        <v>S18</v>
      </c>
      <c r="DZ15" s="28" t="str">
        <f t="shared" si="882"/>
        <v>S18</v>
      </c>
      <c r="EA15" s="28" t="str">
        <f t="shared" si="882"/>
        <v>S18</v>
      </c>
      <c r="EB15" s="28" t="str">
        <f t="shared" si="882"/>
        <v>S18</v>
      </c>
      <c r="EC15" s="28" t="str">
        <f t="shared" si="882"/>
        <v>S18</v>
      </c>
      <c r="ED15" s="28" t="str">
        <f t="shared" si="882"/>
        <v>S18</v>
      </c>
      <c r="EE15" s="28" t="str">
        <f t="shared" si="882"/>
        <v>S19</v>
      </c>
      <c r="EF15" s="28" t="str">
        <f t="shared" si="882"/>
        <v>S19</v>
      </c>
      <c r="EG15" s="28" t="str">
        <f t="shared" si="882"/>
        <v>S19</v>
      </c>
      <c r="EH15" s="28" t="str">
        <f t="shared" si="882"/>
        <v>S19</v>
      </c>
      <c r="EI15" s="28" t="str">
        <f t="shared" si="882"/>
        <v>S19</v>
      </c>
      <c r="EJ15" s="28" t="str">
        <f t="shared" si="882"/>
        <v>S19</v>
      </c>
      <c r="EK15" s="28" t="str">
        <f t="shared" si="882"/>
        <v>S19</v>
      </c>
      <c r="EL15" s="28" t="str">
        <f t="shared" si="882"/>
        <v>S20</v>
      </c>
      <c r="EM15" s="28" t="str">
        <f t="shared" si="882"/>
        <v>S20</v>
      </c>
      <c r="EN15" s="28" t="str">
        <f t="shared" ref="EN15:GY15" si="883">$Y$4&amp;WEEKNUM(EN10,2)</f>
        <v>S20</v>
      </c>
      <c r="EO15" s="28" t="str">
        <f t="shared" si="883"/>
        <v>S20</v>
      </c>
      <c r="EP15" s="28" t="str">
        <f t="shared" si="883"/>
        <v>S20</v>
      </c>
      <c r="EQ15" s="28" t="str">
        <f t="shared" si="883"/>
        <v>S20</v>
      </c>
      <c r="ER15" s="28" t="str">
        <f t="shared" si="883"/>
        <v>S20</v>
      </c>
      <c r="ES15" s="28" t="str">
        <f t="shared" si="883"/>
        <v>S21</v>
      </c>
      <c r="ET15" s="28" t="str">
        <f t="shared" si="883"/>
        <v>S21</v>
      </c>
      <c r="EU15" s="28" t="str">
        <f t="shared" si="883"/>
        <v>S21</v>
      </c>
      <c r="EV15" s="28" t="str">
        <f t="shared" si="883"/>
        <v>S21</v>
      </c>
      <c r="EW15" s="28" t="str">
        <f t="shared" si="883"/>
        <v>S21</v>
      </c>
      <c r="EX15" s="28" t="str">
        <f t="shared" si="883"/>
        <v>S21</v>
      </c>
      <c r="EY15" s="28" t="str">
        <f t="shared" si="883"/>
        <v>S21</v>
      </c>
      <c r="EZ15" s="28" t="str">
        <f t="shared" si="883"/>
        <v>S22</v>
      </c>
      <c r="FA15" s="28" t="str">
        <f t="shared" si="883"/>
        <v>S22</v>
      </c>
      <c r="FB15" s="28" t="str">
        <f t="shared" si="883"/>
        <v>S22</v>
      </c>
      <c r="FC15" s="28" t="str">
        <f t="shared" si="883"/>
        <v>S22</v>
      </c>
      <c r="FD15" s="28" t="str">
        <f t="shared" si="883"/>
        <v>S22</v>
      </c>
      <c r="FE15" s="28" t="str">
        <f t="shared" si="883"/>
        <v>S22</v>
      </c>
      <c r="FF15" s="28" t="str">
        <f t="shared" si="883"/>
        <v>S22</v>
      </c>
      <c r="FG15" s="28" t="str">
        <f t="shared" si="883"/>
        <v>S23</v>
      </c>
      <c r="FH15" s="28" t="str">
        <f t="shared" si="883"/>
        <v>S23</v>
      </c>
      <c r="FI15" s="28" t="str">
        <f t="shared" si="883"/>
        <v>S23</v>
      </c>
      <c r="FJ15" s="28" t="str">
        <f t="shared" si="883"/>
        <v>S23</v>
      </c>
      <c r="FK15" s="28" t="str">
        <f t="shared" si="883"/>
        <v>S23</v>
      </c>
      <c r="FL15" s="28" t="str">
        <f t="shared" si="883"/>
        <v>S23</v>
      </c>
      <c r="FM15" s="28" t="str">
        <f t="shared" si="883"/>
        <v>S23</v>
      </c>
      <c r="FN15" s="28" t="str">
        <f t="shared" si="883"/>
        <v>S24</v>
      </c>
      <c r="FO15" s="28" t="str">
        <f t="shared" si="883"/>
        <v>S24</v>
      </c>
      <c r="FP15" s="28" t="str">
        <f t="shared" si="883"/>
        <v>S24</v>
      </c>
      <c r="FQ15" s="28" t="str">
        <f t="shared" si="883"/>
        <v>S24</v>
      </c>
      <c r="FR15" s="28" t="str">
        <f t="shared" si="883"/>
        <v>S24</v>
      </c>
      <c r="FS15" s="28" t="str">
        <f t="shared" si="883"/>
        <v>S24</v>
      </c>
      <c r="FT15" s="28" t="str">
        <f t="shared" si="883"/>
        <v>S24</v>
      </c>
      <c r="FU15" s="28" t="str">
        <f t="shared" si="883"/>
        <v>S25</v>
      </c>
      <c r="FV15" s="28" t="str">
        <f t="shared" si="883"/>
        <v>S25</v>
      </c>
      <c r="FW15" s="28" t="str">
        <f t="shared" si="883"/>
        <v>S25</v>
      </c>
      <c r="FX15" s="28" t="str">
        <f t="shared" si="883"/>
        <v>S25</v>
      </c>
      <c r="FY15" s="28" t="str">
        <f t="shared" si="883"/>
        <v>S25</v>
      </c>
      <c r="FZ15" s="28" t="str">
        <f t="shared" si="883"/>
        <v>S25</v>
      </c>
      <c r="GA15" s="28" t="str">
        <f t="shared" si="883"/>
        <v>S25</v>
      </c>
      <c r="GB15" s="28" t="str">
        <f t="shared" si="883"/>
        <v>S26</v>
      </c>
      <c r="GC15" s="28" t="str">
        <f t="shared" si="883"/>
        <v>S26</v>
      </c>
      <c r="GD15" s="28" t="str">
        <f t="shared" si="883"/>
        <v>S26</v>
      </c>
      <c r="GE15" s="28" t="str">
        <f t="shared" si="883"/>
        <v>S26</v>
      </c>
      <c r="GF15" s="28" t="str">
        <f t="shared" si="883"/>
        <v>S26</v>
      </c>
      <c r="GG15" s="28" t="str">
        <f t="shared" si="883"/>
        <v>S26</v>
      </c>
      <c r="GH15" s="28" t="str">
        <f t="shared" si="883"/>
        <v>S26</v>
      </c>
      <c r="GI15" s="28" t="str">
        <f t="shared" si="883"/>
        <v>S27</v>
      </c>
      <c r="GJ15" s="28" t="str">
        <f t="shared" si="883"/>
        <v>S27</v>
      </c>
      <c r="GK15" s="28" t="str">
        <f t="shared" si="883"/>
        <v>S27</v>
      </c>
      <c r="GL15" s="28" t="str">
        <f t="shared" si="883"/>
        <v>S27</v>
      </c>
      <c r="GM15" s="28" t="str">
        <f t="shared" si="883"/>
        <v>S27</v>
      </c>
      <c r="GN15" s="28" t="str">
        <f t="shared" si="883"/>
        <v>S27</v>
      </c>
      <c r="GO15" s="28" t="str">
        <f t="shared" si="883"/>
        <v>S27</v>
      </c>
      <c r="GP15" s="28" t="str">
        <f t="shared" si="883"/>
        <v>S28</v>
      </c>
      <c r="GQ15" s="28" t="str">
        <f t="shared" si="883"/>
        <v>S28</v>
      </c>
      <c r="GR15" s="28" t="str">
        <f t="shared" si="883"/>
        <v>S28</v>
      </c>
      <c r="GS15" s="28" t="str">
        <f t="shared" si="883"/>
        <v>S28</v>
      </c>
      <c r="GT15" s="28" t="str">
        <f t="shared" si="883"/>
        <v>S28</v>
      </c>
      <c r="GU15" s="28" t="str">
        <f t="shared" si="883"/>
        <v>S28</v>
      </c>
      <c r="GV15" s="28" t="str">
        <f t="shared" si="883"/>
        <v>S28</v>
      </c>
      <c r="GW15" s="28" t="str">
        <f t="shared" si="883"/>
        <v>S29</v>
      </c>
      <c r="GX15" s="28" t="str">
        <f t="shared" si="883"/>
        <v>S29</v>
      </c>
      <c r="GY15" s="28" t="str">
        <f t="shared" si="883"/>
        <v>S29</v>
      </c>
      <c r="GZ15" s="28" t="str">
        <f t="shared" ref="GZ15:JK15" si="884">$Y$4&amp;WEEKNUM(GZ10,2)</f>
        <v>S29</v>
      </c>
      <c r="HA15" s="28" t="str">
        <f t="shared" si="884"/>
        <v>S29</v>
      </c>
      <c r="HB15" s="28" t="str">
        <f t="shared" si="884"/>
        <v>S29</v>
      </c>
      <c r="HC15" s="28" t="str">
        <f t="shared" si="884"/>
        <v>S29</v>
      </c>
      <c r="HD15" s="28" t="str">
        <f t="shared" si="884"/>
        <v>S30</v>
      </c>
      <c r="HE15" s="28" t="str">
        <f t="shared" si="884"/>
        <v>S30</v>
      </c>
      <c r="HF15" s="28" t="str">
        <f t="shared" si="884"/>
        <v>S30</v>
      </c>
      <c r="HG15" s="28" t="str">
        <f t="shared" si="884"/>
        <v>S30</v>
      </c>
      <c r="HH15" s="28" t="str">
        <f t="shared" si="884"/>
        <v>S30</v>
      </c>
      <c r="HI15" s="28" t="str">
        <f t="shared" si="884"/>
        <v>S30</v>
      </c>
      <c r="HJ15" s="28" t="str">
        <f t="shared" si="884"/>
        <v>S30</v>
      </c>
      <c r="HK15" s="28" t="str">
        <f t="shared" si="884"/>
        <v>S31</v>
      </c>
      <c r="HL15" s="28" t="str">
        <f t="shared" si="884"/>
        <v>S31</v>
      </c>
      <c r="HM15" s="28" t="str">
        <f t="shared" si="884"/>
        <v>S31</v>
      </c>
      <c r="HN15" s="28" t="str">
        <f t="shared" si="884"/>
        <v>S31</v>
      </c>
      <c r="HO15" s="28" t="str">
        <f t="shared" si="884"/>
        <v>S31</v>
      </c>
      <c r="HP15" s="28" t="str">
        <f t="shared" si="884"/>
        <v>S31</v>
      </c>
      <c r="HQ15" s="28" t="str">
        <f t="shared" si="884"/>
        <v>S31</v>
      </c>
      <c r="HR15" s="28" t="str">
        <f t="shared" si="884"/>
        <v>S32</v>
      </c>
      <c r="HS15" s="28" t="str">
        <f t="shared" si="884"/>
        <v>S32</v>
      </c>
      <c r="HT15" s="28" t="str">
        <f t="shared" si="884"/>
        <v>S32</v>
      </c>
      <c r="HU15" s="28" t="str">
        <f t="shared" si="884"/>
        <v>S32</v>
      </c>
      <c r="HV15" s="28" t="str">
        <f t="shared" si="884"/>
        <v>S32</v>
      </c>
      <c r="HW15" s="28" t="str">
        <f t="shared" si="884"/>
        <v>S32</v>
      </c>
      <c r="HX15" s="28" t="str">
        <f t="shared" si="884"/>
        <v>S32</v>
      </c>
      <c r="HY15" s="28" t="str">
        <f t="shared" si="884"/>
        <v>S33</v>
      </c>
      <c r="HZ15" s="28" t="str">
        <f t="shared" si="884"/>
        <v>S33</v>
      </c>
      <c r="IA15" s="28" t="str">
        <f t="shared" si="884"/>
        <v>S33</v>
      </c>
      <c r="IB15" s="28" t="str">
        <f t="shared" si="884"/>
        <v>S33</v>
      </c>
      <c r="IC15" s="28" t="str">
        <f t="shared" si="884"/>
        <v>S33</v>
      </c>
      <c r="ID15" s="28" t="str">
        <f t="shared" si="884"/>
        <v>S33</v>
      </c>
      <c r="IE15" s="28" t="str">
        <f t="shared" si="884"/>
        <v>S33</v>
      </c>
      <c r="IF15" s="28" t="str">
        <f t="shared" si="884"/>
        <v>S34</v>
      </c>
      <c r="IG15" s="28" t="str">
        <f t="shared" si="884"/>
        <v>S34</v>
      </c>
      <c r="IH15" s="28" t="str">
        <f t="shared" si="884"/>
        <v>S34</v>
      </c>
      <c r="II15" s="28" t="str">
        <f t="shared" si="884"/>
        <v>S34</v>
      </c>
      <c r="IJ15" s="28" t="str">
        <f t="shared" si="884"/>
        <v>S34</v>
      </c>
      <c r="IK15" s="28" t="str">
        <f t="shared" si="884"/>
        <v>S34</v>
      </c>
      <c r="IL15" s="28" t="str">
        <f t="shared" si="884"/>
        <v>S34</v>
      </c>
      <c r="IM15" s="28" t="str">
        <f t="shared" si="884"/>
        <v>S35</v>
      </c>
      <c r="IN15" s="28" t="str">
        <f t="shared" si="884"/>
        <v>S35</v>
      </c>
      <c r="IO15" s="28" t="str">
        <f t="shared" si="884"/>
        <v>S35</v>
      </c>
      <c r="IP15" s="28" t="str">
        <f t="shared" si="884"/>
        <v>S35</v>
      </c>
      <c r="IQ15" s="28" t="str">
        <f t="shared" si="884"/>
        <v>S35</v>
      </c>
      <c r="IR15" s="28" t="str">
        <f t="shared" si="884"/>
        <v>S35</v>
      </c>
      <c r="IS15" s="28" t="str">
        <f t="shared" si="884"/>
        <v>S35</v>
      </c>
      <c r="IT15" s="28" t="str">
        <f t="shared" si="884"/>
        <v>S36</v>
      </c>
      <c r="IU15" s="28" t="str">
        <f t="shared" si="884"/>
        <v>S36</v>
      </c>
      <c r="IV15" s="28" t="str">
        <f t="shared" si="884"/>
        <v>S36</v>
      </c>
      <c r="IW15" s="28" t="str">
        <f t="shared" si="884"/>
        <v>S36</v>
      </c>
      <c r="IX15" s="28" t="str">
        <f t="shared" si="884"/>
        <v>S36</v>
      </c>
      <c r="IY15" s="28" t="str">
        <f t="shared" si="884"/>
        <v>S36</v>
      </c>
      <c r="IZ15" s="28" t="str">
        <f t="shared" si="884"/>
        <v>S36</v>
      </c>
      <c r="JA15" s="28" t="str">
        <f t="shared" si="884"/>
        <v>S37</v>
      </c>
      <c r="JB15" s="28" t="str">
        <f t="shared" si="884"/>
        <v>S37</v>
      </c>
      <c r="JC15" s="28" t="str">
        <f t="shared" si="884"/>
        <v>S37</v>
      </c>
      <c r="JD15" s="28" t="str">
        <f t="shared" si="884"/>
        <v>S37</v>
      </c>
      <c r="JE15" s="28" t="str">
        <f t="shared" si="884"/>
        <v>S37</v>
      </c>
      <c r="JF15" s="28" t="str">
        <f t="shared" si="884"/>
        <v>S37</v>
      </c>
      <c r="JG15" s="28" t="str">
        <f t="shared" si="884"/>
        <v>S37</v>
      </c>
      <c r="JH15" s="28" t="str">
        <f t="shared" si="884"/>
        <v>S38</v>
      </c>
      <c r="JI15" s="28" t="str">
        <f t="shared" si="884"/>
        <v>S38</v>
      </c>
      <c r="JJ15" s="28" t="str">
        <f t="shared" si="884"/>
        <v>S38</v>
      </c>
      <c r="JK15" s="28" t="str">
        <f t="shared" si="884"/>
        <v>S38</v>
      </c>
      <c r="JL15" s="28" t="str">
        <f t="shared" ref="JL15:LW15" si="885">$Y$4&amp;WEEKNUM(JL10,2)</f>
        <v>S38</v>
      </c>
      <c r="JM15" s="28" t="str">
        <f t="shared" si="885"/>
        <v>S38</v>
      </c>
      <c r="JN15" s="28" t="str">
        <f t="shared" si="885"/>
        <v>S38</v>
      </c>
      <c r="JO15" s="28" t="str">
        <f t="shared" si="885"/>
        <v>S39</v>
      </c>
      <c r="JP15" s="28" t="str">
        <f t="shared" si="885"/>
        <v>S39</v>
      </c>
      <c r="JQ15" s="28" t="str">
        <f t="shared" si="885"/>
        <v>S39</v>
      </c>
      <c r="JR15" s="28" t="str">
        <f t="shared" si="885"/>
        <v>S39</v>
      </c>
      <c r="JS15" s="28" t="str">
        <f t="shared" si="885"/>
        <v>S39</v>
      </c>
      <c r="JT15" s="28" t="str">
        <f t="shared" si="885"/>
        <v>S39</v>
      </c>
      <c r="JU15" s="28" t="str">
        <f t="shared" si="885"/>
        <v>S39</v>
      </c>
      <c r="JV15" s="28" t="str">
        <f t="shared" si="885"/>
        <v>S40</v>
      </c>
      <c r="JW15" s="28" t="str">
        <f t="shared" si="885"/>
        <v>S40</v>
      </c>
      <c r="JX15" s="28" t="str">
        <f t="shared" si="885"/>
        <v>S40</v>
      </c>
      <c r="JY15" s="28" t="str">
        <f t="shared" si="885"/>
        <v>S40</v>
      </c>
      <c r="JZ15" s="28" t="str">
        <f t="shared" si="885"/>
        <v>S40</v>
      </c>
      <c r="KA15" s="28" t="str">
        <f t="shared" si="885"/>
        <v>S40</v>
      </c>
      <c r="KB15" s="28" t="str">
        <f t="shared" si="885"/>
        <v>S40</v>
      </c>
      <c r="KC15" s="28" t="str">
        <f t="shared" si="885"/>
        <v>S41</v>
      </c>
      <c r="KD15" s="28" t="str">
        <f t="shared" si="885"/>
        <v>S41</v>
      </c>
      <c r="KE15" s="28" t="str">
        <f t="shared" si="885"/>
        <v>S41</v>
      </c>
      <c r="KF15" s="28" t="str">
        <f t="shared" si="885"/>
        <v>S41</v>
      </c>
      <c r="KG15" s="28" t="str">
        <f t="shared" si="885"/>
        <v>S41</v>
      </c>
      <c r="KH15" s="28" t="str">
        <f t="shared" si="885"/>
        <v>S41</v>
      </c>
      <c r="KI15" s="28" t="str">
        <f t="shared" si="885"/>
        <v>S41</v>
      </c>
      <c r="KJ15" s="28" t="str">
        <f t="shared" si="885"/>
        <v>S42</v>
      </c>
      <c r="KK15" s="28" t="str">
        <f t="shared" si="885"/>
        <v>S42</v>
      </c>
      <c r="KL15" s="28" t="str">
        <f t="shared" si="885"/>
        <v>S42</v>
      </c>
      <c r="KM15" s="28" t="str">
        <f t="shared" si="885"/>
        <v>S42</v>
      </c>
      <c r="KN15" s="28" t="str">
        <f t="shared" si="885"/>
        <v>S42</v>
      </c>
      <c r="KO15" s="28" t="str">
        <f t="shared" si="885"/>
        <v>S42</v>
      </c>
      <c r="KP15" s="28" t="str">
        <f t="shared" si="885"/>
        <v>S42</v>
      </c>
      <c r="KQ15" s="28" t="str">
        <f t="shared" si="885"/>
        <v>S43</v>
      </c>
      <c r="KR15" s="28" t="str">
        <f t="shared" si="885"/>
        <v>S43</v>
      </c>
      <c r="KS15" s="28" t="str">
        <f t="shared" si="885"/>
        <v>S43</v>
      </c>
      <c r="KT15" s="28" t="str">
        <f t="shared" si="885"/>
        <v>S43</v>
      </c>
      <c r="KU15" s="28" t="str">
        <f t="shared" si="885"/>
        <v>S43</v>
      </c>
      <c r="KV15" s="28" t="str">
        <f t="shared" si="885"/>
        <v>S43</v>
      </c>
      <c r="KW15" s="28" t="str">
        <f t="shared" si="885"/>
        <v>S43</v>
      </c>
      <c r="KX15" s="28" t="str">
        <f t="shared" si="885"/>
        <v>S44</v>
      </c>
      <c r="KY15" s="28" t="str">
        <f t="shared" si="885"/>
        <v>S44</v>
      </c>
      <c r="KZ15" s="28" t="str">
        <f t="shared" si="885"/>
        <v>S44</v>
      </c>
      <c r="LA15" s="28" t="str">
        <f t="shared" si="885"/>
        <v>S44</v>
      </c>
      <c r="LB15" s="28" t="str">
        <f t="shared" si="885"/>
        <v>S44</v>
      </c>
      <c r="LC15" s="28" t="str">
        <f t="shared" si="885"/>
        <v>S44</v>
      </c>
      <c r="LD15" s="28" t="str">
        <f t="shared" si="885"/>
        <v>S44</v>
      </c>
      <c r="LE15" s="28" t="str">
        <f t="shared" si="885"/>
        <v>S45</v>
      </c>
      <c r="LF15" s="28" t="str">
        <f t="shared" si="885"/>
        <v>S45</v>
      </c>
      <c r="LG15" s="28" t="str">
        <f t="shared" si="885"/>
        <v>S45</v>
      </c>
      <c r="LH15" s="28" t="str">
        <f t="shared" si="885"/>
        <v>S45</v>
      </c>
      <c r="LI15" s="28" t="str">
        <f t="shared" si="885"/>
        <v>S45</v>
      </c>
      <c r="LJ15" s="28" t="str">
        <f t="shared" si="885"/>
        <v>S45</v>
      </c>
      <c r="LK15" s="28" t="str">
        <f t="shared" si="885"/>
        <v>S45</v>
      </c>
      <c r="LL15" s="28" t="str">
        <f t="shared" si="885"/>
        <v>S46</v>
      </c>
      <c r="LM15" s="28" t="str">
        <f t="shared" si="885"/>
        <v>S46</v>
      </c>
      <c r="LN15" s="28" t="str">
        <f t="shared" si="885"/>
        <v>S46</v>
      </c>
      <c r="LO15" s="28" t="str">
        <f t="shared" si="885"/>
        <v>S46</v>
      </c>
      <c r="LP15" s="28" t="str">
        <f t="shared" si="885"/>
        <v>S46</v>
      </c>
      <c r="LQ15" s="28" t="str">
        <f t="shared" si="885"/>
        <v>S46</v>
      </c>
      <c r="LR15" s="28" t="str">
        <f t="shared" si="885"/>
        <v>S46</v>
      </c>
      <c r="LS15" s="28" t="str">
        <f t="shared" si="885"/>
        <v>S47</v>
      </c>
      <c r="LT15" s="28" t="str">
        <f t="shared" si="885"/>
        <v>S47</v>
      </c>
      <c r="LU15" s="28" t="str">
        <f t="shared" si="885"/>
        <v>S47</v>
      </c>
      <c r="LV15" s="28" t="str">
        <f t="shared" si="885"/>
        <v>S47</v>
      </c>
      <c r="LW15" s="28" t="str">
        <f t="shared" si="885"/>
        <v>S47</v>
      </c>
      <c r="LX15" s="28" t="str">
        <f t="shared" ref="LX15:OI15" si="886">$Y$4&amp;WEEKNUM(LX10,2)</f>
        <v>S47</v>
      </c>
      <c r="LY15" s="28" t="str">
        <f t="shared" si="886"/>
        <v>S47</v>
      </c>
      <c r="LZ15" s="28" t="str">
        <f t="shared" si="886"/>
        <v>S48</v>
      </c>
      <c r="MA15" s="28" t="str">
        <f t="shared" si="886"/>
        <v>S48</v>
      </c>
      <c r="MB15" s="28" t="str">
        <f t="shared" si="886"/>
        <v>S48</v>
      </c>
      <c r="MC15" s="28" t="str">
        <f t="shared" si="886"/>
        <v>S48</v>
      </c>
      <c r="MD15" s="28" t="str">
        <f t="shared" si="886"/>
        <v>S48</v>
      </c>
      <c r="ME15" s="28" t="str">
        <f t="shared" si="886"/>
        <v>S48</v>
      </c>
      <c r="MF15" s="28" t="str">
        <f t="shared" si="886"/>
        <v>S48</v>
      </c>
      <c r="MG15" s="28" t="str">
        <f t="shared" si="886"/>
        <v>S49</v>
      </c>
      <c r="MH15" s="28" t="str">
        <f t="shared" si="886"/>
        <v>S49</v>
      </c>
      <c r="MI15" s="28" t="str">
        <f t="shared" si="886"/>
        <v>S49</v>
      </c>
      <c r="MJ15" s="28" t="str">
        <f t="shared" si="886"/>
        <v>S49</v>
      </c>
      <c r="MK15" s="28" t="str">
        <f t="shared" si="886"/>
        <v>S49</v>
      </c>
      <c r="ML15" s="28" t="str">
        <f t="shared" si="886"/>
        <v>S49</v>
      </c>
      <c r="MM15" s="28" t="str">
        <f t="shared" si="886"/>
        <v>S49</v>
      </c>
      <c r="MN15" s="28" t="str">
        <f t="shared" si="886"/>
        <v>S50</v>
      </c>
      <c r="MO15" s="28" t="str">
        <f t="shared" si="886"/>
        <v>S50</v>
      </c>
      <c r="MP15" s="28" t="str">
        <f t="shared" si="886"/>
        <v>S50</v>
      </c>
      <c r="MQ15" s="28" t="str">
        <f t="shared" si="886"/>
        <v>S50</v>
      </c>
      <c r="MR15" s="28" t="str">
        <f t="shared" si="886"/>
        <v>S50</v>
      </c>
      <c r="MS15" s="28" t="str">
        <f t="shared" si="886"/>
        <v>S50</v>
      </c>
      <c r="MT15" s="28" t="str">
        <f t="shared" si="886"/>
        <v>S50</v>
      </c>
      <c r="MU15" s="28" t="str">
        <f t="shared" si="886"/>
        <v>S51</v>
      </c>
      <c r="MV15" s="28" t="str">
        <f t="shared" si="886"/>
        <v>S51</v>
      </c>
      <c r="MW15" s="28" t="str">
        <f t="shared" si="886"/>
        <v>S51</v>
      </c>
      <c r="MX15" s="28" t="str">
        <f t="shared" si="886"/>
        <v>S51</v>
      </c>
      <c r="MY15" s="28" t="str">
        <f t="shared" si="886"/>
        <v>S51</v>
      </c>
      <c r="MZ15" s="28" t="str">
        <f t="shared" si="886"/>
        <v>S51</v>
      </c>
      <c r="NA15" s="28" t="str">
        <f t="shared" si="886"/>
        <v>S51</v>
      </c>
      <c r="NB15" s="28" t="str">
        <f t="shared" si="886"/>
        <v>S52</v>
      </c>
      <c r="NC15" s="28" t="str">
        <f t="shared" si="886"/>
        <v>S52</v>
      </c>
      <c r="ND15" s="28" t="str">
        <f t="shared" si="886"/>
        <v>S52</v>
      </c>
      <c r="NE15" s="28" t="str">
        <f t="shared" si="886"/>
        <v>S52</v>
      </c>
      <c r="NF15" s="28" t="str">
        <f t="shared" si="886"/>
        <v>S52</v>
      </c>
      <c r="NG15" s="28" t="str">
        <f t="shared" si="886"/>
        <v>S52</v>
      </c>
      <c r="NH15" s="28" t="str">
        <f t="shared" si="886"/>
        <v>S52</v>
      </c>
      <c r="NI15" s="28" t="str">
        <f t="shared" si="886"/>
        <v>S53</v>
      </c>
      <c r="NJ15" s="28" t="str">
        <f t="shared" si="886"/>
        <v>S53</v>
      </c>
      <c r="NK15" s="28" t="str">
        <f t="shared" si="886"/>
        <v>S53</v>
      </c>
      <c r="NL15" s="28" t="str">
        <f t="shared" si="886"/>
        <v>S53</v>
      </c>
      <c r="NM15" s="28" t="str">
        <f t="shared" si="886"/>
        <v>S53</v>
      </c>
      <c r="NN15" s="28" t="str">
        <f t="shared" si="886"/>
        <v>S53</v>
      </c>
      <c r="NO15" s="28" t="str">
        <f t="shared" si="886"/>
        <v>S53</v>
      </c>
      <c r="NP15" s="28" t="str">
        <f t="shared" si="886"/>
        <v>S54</v>
      </c>
      <c r="NQ15" s="28" t="str">
        <f t="shared" si="886"/>
        <v>S1</v>
      </c>
      <c r="NR15" s="28" t="str">
        <f t="shared" si="886"/>
        <v>S1</v>
      </c>
      <c r="NS15" s="28" t="str">
        <f t="shared" si="886"/>
        <v>S1</v>
      </c>
      <c r="NT15" s="28" t="str">
        <f t="shared" si="886"/>
        <v>S1</v>
      </c>
      <c r="NU15" s="28" t="str">
        <f t="shared" si="886"/>
        <v>S1</v>
      </c>
      <c r="NV15" s="28" t="str">
        <f t="shared" si="886"/>
        <v>S1</v>
      </c>
      <c r="NW15" s="28" t="str">
        <f t="shared" si="886"/>
        <v>S2</v>
      </c>
      <c r="NX15" s="28" t="str">
        <f t="shared" si="886"/>
        <v>S2</v>
      </c>
      <c r="NY15" s="28" t="str">
        <f t="shared" si="886"/>
        <v>S2</v>
      </c>
      <c r="NZ15" s="28" t="str">
        <f t="shared" si="886"/>
        <v>S2</v>
      </c>
      <c r="OA15" s="28" t="str">
        <f t="shared" si="886"/>
        <v>S2</v>
      </c>
      <c r="OB15" s="28" t="str">
        <f t="shared" si="886"/>
        <v>S2</v>
      </c>
      <c r="OC15" s="28" t="str">
        <f t="shared" si="886"/>
        <v>S2</v>
      </c>
      <c r="OD15" s="28" t="str">
        <f t="shared" si="886"/>
        <v>S3</v>
      </c>
      <c r="OE15" s="28" t="str">
        <f t="shared" si="886"/>
        <v>S3</v>
      </c>
      <c r="OF15" s="28" t="str">
        <f t="shared" si="886"/>
        <v>S3</v>
      </c>
      <c r="OG15" s="28" t="str">
        <f t="shared" si="886"/>
        <v>S3</v>
      </c>
      <c r="OH15" s="28" t="str">
        <f t="shared" si="886"/>
        <v>S3</v>
      </c>
      <c r="OI15" s="28" t="str">
        <f t="shared" si="886"/>
        <v>S3</v>
      </c>
      <c r="OJ15" s="28" t="str">
        <f t="shared" ref="OJ15:QU15" si="887">$Y$4&amp;WEEKNUM(OJ10,2)</f>
        <v>S3</v>
      </c>
      <c r="OK15" s="28" t="str">
        <f t="shared" si="887"/>
        <v>S4</v>
      </c>
      <c r="OL15" s="28" t="str">
        <f t="shared" si="887"/>
        <v>S4</v>
      </c>
      <c r="OM15" s="28" t="str">
        <f t="shared" si="887"/>
        <v>S4</v>
      </c>
      <c r="ON15" s="28" t="str">
        <f t="shared" si="887"/>
        <v>S4</v>
      </c>
      <c r="OO15" s="28" t="str">
        <f t="shared" si="887"/>
        <v>S4</v>
      </c>
      <c r="OP15" s="28" t="str">
        <f t="shared" si="887"/>
        <v>S4</v>
      </c>
      <c r="OQ15" s="28" t="str">
        <f t="shared" si="887"/>
        <v>S4</v>
      </c>
      <c r="OR15" s="28" t="str">
        <f t="shared" si="887"/>
        <v>S5</v>
      </c>
      <c r="OS15" s="28" t="str">
        <f t="shared" si="887"/>
        <v>S5</v>
      </c>
      <c r="OT15" s="28" t="str">
        <f t="shared" si="887"/>
        <v>S5</v>
      </c>
      <c r="OU15" s="28" t="str">
        <f t="shared" si="887"/>
        <v>S5</v>
      </c>
      <c r="OV15" s="28" t="str">
        <f t="shared" si="887"/>
        <v>S5</v>
      </c>
      <c r="OW15" s="28" t="str">
        <f t="shared" si="887"/>
        <v>S5</v>
      </c>
      <c r="OX15" s="28" t="str">
        <f t="shared" si="887"/>
        <v>S5</v>
      </c>
      <c r="OY15" s="28" t="str">
        <f t="shared" si="887"/>
        <v>S6</v>
      </c>
      <c r="OZ15" s="28" t="str">
        <f t="shared" si="887"/>
        <v>S6</v>
      </c>
      <c r="PA15" s="28" t="str">
        <f t="shared" si="887"/>
        <v>S6</v>
      </c>
      <c r="PB15" s="28" t="str">
        <f t="shared" si="887"/>
        <v>S6</v>
      </c>
      <c r="PC15" s="28" t="str">
        <f t="shared" si="887"/>
        <v>S6</v>
      </c>
      <c r="PD15" s="28" t="str">
        <f t="shared" si="887"/>
        <v>S6</v>
      </c>
      <c r="PE15" s="28" t="str">
        <f t="shared" si="887"/>
        <v>S6</v>
      </c>
      <c r="PF15" s="28" t="str">
        <f t="shared" si="887"/>
        <v>S7</v>
      </c>
      <c r="PG15" s="28" t="str">
        <f t="shared" si="887"/>
        <v>S7</v>
      </c>
      <c r="PH15" s="28" t="str">
        <f t="shared" si="887"/>
        <v>S7</v>
      </c>
      <c r="PI15" s="28" t="str">
        <f t="shared" si="887"/>
        <v>S7</v>
      </c>
      <c r="PJ15" s="28" t="str">
        <f t="shared" si="887"/>
        <v>S7</v>
      </c>
      <c r="PK15" s="28" t="str">
        <f t="shared" si="887"/>
        <v>S7</v>
      </c>
      <c r="PL15" s="28" t="str">
        <f t="shared" si="887"/>
        <v>S7</v>
      </c>
      <c r="PM15" s="28" t="str">
        <f t="shared" si="887"/>
        <v>S8</v>
      </c>
      <c r="PN15" s="28" t="str">
        <f t="shared" si="887"/>
        <v>S8</v>
      </c>
      <c r="PO15" s="28" t="str">
        <f t="shared" si="887"/>
        <v>S8</v>
      </c>
      <c r="PP15" s="28" t="str">
        <f t="shared" si="887"/>
        <v>S8</v>
      </c>
      <c r="PQ15" s="28" t="str">
        <f t="shared" si="887"/>
        <v>S8</v>
      </c>
      <c r="PR15" s="28" t="str">
        <f t="shared" si="887"/>
        <v>S8</v>
      </c>
      <c r="PS15" s="28" t="str">
        <f t="shared" si="887"/>
        <v>S8</v>
      </c>
      <c r="PT15" s="28" t="str">
        <f t="shared" si="887"/>
        <v>S9</v>
      </c>
      <c r="PU15" s="28" t="str">
        <f t="shared" si="887"/>
        <v>S9</v>
      </c>
      <c r="PV15" s="28" t="str">
        <f t="shared" si="887"/>
        <v>S9</v>
      </c>
      <c r="PW15" s="28" t="str">
        <f t="shared" si="887"/>
        <v>S9</v>
      </c>
      <c r="PX15" s="28" t="str">
        <f t="shared" si="887"/>
        <v>S9</v>
      </c>
      <c r="PY15" s="28" t="str">
        <f t="shared" si="887"/>
        <v>S9</v>
      </c>
      <c r="PZ15" s="28" t="str">
        <f t="shared" si="887"/>
        <v>S9</v>
      </c>
      <c r="QA15" s="28" t="str">
        <f t="shared" si="887"/>
        <v>S10</v>
      </c>
      <c r="QB15" s="28" t="str">
        <f t="shared" si="887"/>
        <v>S10</v>
      </c>
      <c r="QC15" s="28" t="str">
        <f t="shared" si="887"/>
        <v>S10</v>
      </c>
      <c r="QD15" s="28" t="str">
        <f t="shared" si="887"/>
        <v>S10</v>
      </c>
      <c r="QE15" s="28" t="str">
        <f t="shared" si="887"/>
        <v>S10</v>
      </c>
      <c r="QF15" s="28" t="str">
        <f t="shared" si="887"/>
        <v>S10</v>
      </c>
      <c r="QG15" s="28" t="str">
        <f t="shared" si="887"/>
        <v>S10</v>
      </c>
      <c r="QH15" s="28" t="str">
        <f t="shared" si="887"/>
        <v>S11</v>
      </c>
      <c r="QI15" s="28" t="str">
        <f t="shared" si="887"/>
        <v>S11</v>
      </c>
      <c r="QJ15" s="28" t="str">
        <f t="shared" si="887"/>
        <v>S11</v>
      </c>
      <c r="QK15" s="28" t="str">
        <f t="shared" si="887"/>
        <v>S11</v>
      </c>
      <c r="QL15" s="28" t="str">
        <f t="shared" si="887"/>
        <v>S11</v>
      </c>
      <c r="QM15" s="28" t="str">
        <f t="shared" si="887"/>
        <v>S11</v>
      </c>
      <c r="QN15" s="28" t="str">
        <f t="shared" si="887"/>
        <v>S11</v>
      </c>
      <c r="QO15" s="28" t="str">
        <f t="shared" si="887"/>
        <v>S12</v>
      </c>
      <c r="QP15" s="28" t="str">
        <f t="shared" si="887"/>
        <v>S12</v>
      </c>
      <c r="QQ15" s="28" t="str">
        <f t="shared" si="887"/>
        <v>S12</v>
      </c>
      <c r="QR15" s="28" t="str">
        <f t="shared" si="887"/>
        <v>S12</v>
      </c>
      <c r="QS15" s="28" t="str">
        <f t="shared" si="887"/>
        <v>S12</v>
      </c>
      <c r="QT15" s="28" t="str">
        <f t="shared" si="887"/>
        <v>S12</v>
      </c>
      <c r="QU15" s="28" t="str">
        <f t="shared" si="887"/>
        <v>S12</v>
      </c>
      <c r="QV15" s="28" t="str">
        <f t="shared" ref="QV15:TG15" si="888">$Y$4&amp;WEEKNUM(QV10,2)</f>
        <v>S13</v>
      </c>
      <c r="QW15" s="28" t="str">
        <f t="shared" si="888"/>
        <v>S13</v>
      </c>
      <c r="QX15" s="28" t="str">
        <f t="shared" si="888"/>
        <v>S13</v>
      </c>
      <c r="QY15" s="28" t="str">
        <f t="shared" si="888"/>
        <v>S13</v>
      </c>
      <c r="QZ15" s="28" t="str">
        <f t="shared" si="888"/>
        <v>S13</v>
      </c>
      <c r="RA15" s="28" t="str">
        <f t="shared" si="888"/>
        <v>S13</v>
      </c>
      <c r="RB15" s="28" t="str">
        <f t="shared" si="888"/>
        <v>S13</v>
      </c>
      <c r="RC15" s="28" t="str">
        <f t="shared" si="888"/>
        <v>S14</v>
      </c>
      <c r="RD15" s="28" t="str">
        <f t="shared" si="888"/>
        <v>S14</v>
      </c>
      <c r="RE15" s="28" t="str">
        <f t="shared" si="888"/>
        <v>S14</v>
      </c>
      <c r="RF15" s="28" t="str">
        <f t="shared" si="888"/>
        <v>S14</v>
      </c>
      <c r="RG15" s="28" t="str">
        <f t="shared" si="888"/>
        <v>S14</v>
      </c>
      <c r="RH15" s="28" t="str">
        <f t="shared" si="888"/>
        <v>S14</v>
      </c>
      <c r="RI15" s="28" t="str">
        <f t="shared" si="888"/>
        <v>S14</v>
      </c>
      <c r="RJ15" s="28" t="str">
        <f t="shared" si="888"/>
        <v>S15</v>
      </c>
      <c r="RK15" s="28" t="str">
        <f t="shared" si="888"/>
        <v>S15</v>
      </c>
      <c r="RL15" s="28" t="str">
        <f t="shared" si="888"/>
        <v>S15</v>
      </c>
      <c r="RM15" s="28" t="str">
        <f t="shared" si="888"/>
        <v>S15</v>
      </c>
      <c r="RN15" s="28" t="str">
        <f t="shared" si="888"/>
        <v>S15</v>
      </c>
      <c r="RO15" s="28" t="str">
        <f t="shared" si="888"/>
        <v>S15</v>
      </c>
      <c r="RP15" s="28" t="str">
        <f t="shared" si="888"/>
        <v>S15</v>
      </c>
      <c r="RQ15" s="28" t="str">
        <f t="shared" si="888"/>
        <v>S16</v>
      </c>
      <c r="RR15" s="28" t="str">
        <f t="shared" si="888"/>
        <v>S16</v>
      </c>
      <c r="RS15" s="28" t="str">
        <f t="shared" si="888"/>
        <v>S16</v>
      </c>
      <c r="RT15" s="28" t="str">
        <f t="shared" si="888"/>
        <v>S16</v>
      </c>
      <c r="RU15" s="28" t="str">
        <f t="shared" si="888"/>
        <v>S16</v>
      </c>
      <c r="RV15" s="28" t="str">
        <f t="shared" si="888"/>
        <v>S16</v>
      </c>
      <c r="RW15" s="28" t="str">
        <f t="shared" si="888"/>
        <v>S16</v>
      </c>
      <c r="RX15" s="28" t="str">
        <f t="shared" si="888"/>
        <v>S17</v>
      </c>
      <c r="RY15" s="28" t="str">
        <f t="shared" si="888"/>
        <v>S17</v>
      </c>
      <c r="RZ15" s="28" t="str">
        <f t="shared" si="888"/>
        <v>S17</v>
      </c>
      <c r="SA15" s="28" t="str">
        <f t="shared" si="888"/>
        <v>S17</v>
      </c>
      <c r="SB15" s="28" t="str">
        <f t="shared" si="888"/>
        <v>S17</v>
      </c>
      <c r="SC15" s="28" t="str">
        <f t="shared" si="888"/>
        <v>S17</v>
      </c>
      <c r="SD15" s="28" t="str">
        <f t="shared" si="888"/>
        <v>S17</v>
      </c>
      <c r="SE15" s="28" t="str">
        <f t="shared" si="888"/>
        <v>S18</v>
      </c>
      <c r="SF15" s="28" t="str">
        <f t="shared" si="888"/>
        <v>S18</v>
      </c>
      <c r="SG15" s="28" t="str">
        <f t="shared" si="888"/>
        <v>S18</v>
      </c>
      <c r="SH15" s="28" t="str">
        <f t="shared" si="888"/>
        <v>S18</v>
      </c>
      <c r="SI15" s="28" t="str">
        <f t="shared" si="888"/>
        <v>S18</v>
      </c>
      <c r="SJ15" s="28" t="str">
        <f t="shared" si="888"/>
        <v>S18</v>
      </c>
      <c r="SK15" s="28" t="str">
        <f t="shared" si="888"/>
        <v>S18</v>
      </c>
      <c r="SL15" s="28" t="str">
        <f t="shared" si="888"/>
        <v>S19</v>
      </c>
      <c r="SM15" s="28" t="str">
        <f t="shared" si="888"/>
        <v>S19</v>
      </c>
      <c r="SN15" s="28" t="str">
        <f t="shared" si="888"/>
        <v>S19</v>
      </c>
      <c r="SO15" s="28" t="str">
        <f t="shared" si="888"/>
        <v>S19</v>
      </c>
      <c r="SP15" s="28" t="str">
        <f t="shared" si="888"/>
        <v>S19</v>
      </c>
      <c r="SQ15" s="28" t="str">
        <f t="shared" si="888"/>
        <v>S19</v>
      </c>
      <c r="SR15" s="28" t="str">
        <f t="shared" si="888"/>
        <v>S19</v>
      </c>
      <c r="SS15" s="28" t="str">
        <f t="shared" si="888"/>
        <v>S20</v>
      </c>
      <c r="ST15" s="28" t="str">
        <f t="shared" si="888"/>
        <v>S20</v>
      </c>
      <c r="SU15" s="28" t="str">
        <f t="shared" si="888"/>
        <v>S20</v>
      </c>
      <c r="SV15" s="28" t="str">
        <f t="shared" si="888"/>
        <v>S20</v>
      </c>
      <c r="SW15" s="28" t="str">
        <f t="shared" si="888"/>
        <v>S20</v>
      </c>
      <c r="SX15" s="28" t="str">
        <f t="shared" si="888"/>
        <v>S20</v>
      </c>
      <c r="SY15" s="28" t="str">
        <f t="shared" si="888"/>
        <v>S20</v>
      </c>
      <c r="SZ15" s="28" t="str">
        <f t="shared" si="888"/>
        <v>S21</v>
      </c>
      <c r="TA15" s="28" t="str">
        <f t="shared" si="888"/>
        <v>S21</v>
      </c>
      <c r="TB15" s="28" t="str">
        <f t="shared" si="888"/>
        <v>S21</v>
      </c>
      <c r="TC15" s="28" t="str">
        <f t="shared" si="888"/>
        <v>S21</v>
      </c>
      <c r="TD15" s="28" t="str">
        <f t="shared" si="888"/>
        <v>S21</v>
      </c>
      <c r="TE15" s="28" t="str">
        <f t="shared" si="888"/>
        <v>S21</v>
      </c>
      <c r="TF15" s="28" t="str">
        <f t="shared" si="888"/>
        <v>S21</v>
      </c>
      <c r="TG15" s="28" t="str">
        <f t="shared" si="888"/>
        <v>S22</v>
      </c>
      <c r="TH15" s="28" t="str">
        <f t="shared" ref="TH15:VS15" si="889">$Y$4&amp;WEEKNUM(TH10,2)</f>
        <v>S22</v>
      </c>
      <c r="TI15" s="28" t="str">
        <f t="shared" si="889"/>
        <v>S22</v>
      </c>
      <c r="TJ15" s="28" t="str">
        <f t="shared" si="889"/>
        <v>S22</v>
      </c>
      <c r="TK15" s="28" t="str">
        <f t="shared" si="889"/>
        <v>S22</v>
      </c>
      <c r="TL15" s="28" t="str">
        <f t="shared" si="889"/>
        <v>S22</v>
      </c>
      <c r="TM15" s="28" t="str">
        <f t="shared" si="889"/>
        <v>S22</v>
      </c>
      <c r="TN15" s="28" t="str">
        <f t="shared" si="889"/>
        <v>S23</v>
      </c>
      <c r="TO15" s="28" t="str">
        <f t="shared" si="889"/>
        <v>S23</v>
      </c>
      <c r="TP15" s="28" t="str">
        <f t="shared" si="889"/>
        <v>S23</v>
      </c>
      <c r="TQ15" s="28" t="str">
        <f t="shared" si="889"/>
        <v>S23</v>
      </c>
      <c r="TR15" s="28" t="str">
        <f t="shared" si="889"/>
        <v>S23</v>
      </c>
      <c r="TS15" s="28" t="str">
        <f t="shared" si="889"/>
        <v>S23</v>
      </c>
      <c r="TT15" s="28" t="str">
        <f t="shared" si="889"/>
        <v>S23</v>
      </c>
      <c r="TU15" s="28" t="str">
        <f t="shared" si="889"/>
        <v>S24</v>
      </c>
      <c r="TV15" s="28" t="str">
        <f t="shared" si="889"/>
        <v>S24</v>
      </c>
      <c r="TW15" s="28" t="str">
        <f t="shared" si="889"/>
        <v>S24</v>
      </c>
      <c r="TX15" s="28" t="str">
        <f t="shared" si="889"/>
        <v>S24</v>
      </c>
      <c r="TY15" s="28" t="str">
        <f t="shared" si="889"/>
        <v>S24</v>
      </c>
      <c r="TZ15" s="28" t="str">
        <f t="shared" si="889"/>
        <v>S24</v>
      </c>
      <c r="UA15" s="28" t="str">
        <f t="shared" si="889"/>
        <v>S24</v>
      </c>
      <c r="UB15" s="28" t="str">
        <f t="shared" si="889"/>
        <v>S25</v>
      </c>
      <c r="UC15" s="28" t="str">
        <f t="shared" si="889"/>
        <v>S25</v>
      </c>
      <c r="UD15" s="28" t="str">
        <f t="shared" si="889"/>
        <v>S25</v>
      </c>
      <c r="UE15" s="28" t="str">
        <f t="shared" si="889"/>
        <v>S25</v>
      </c>
      <c r="UF15" s="28" t="str">
        <f t="shared" si="889"/>
        <v>S25</v>
      </c>
      <c r="UG15" s="28" t="str">
        <f t="shared" si="889"/>
        <v>S25</v>
      </c>
      <c r="UH15" s="28" t="str">
        <f t="shared" si="889"/>
        <v>S25</v>
      </c>
      <c r="UI15" s="28" t="str">
        <f t="shared" si="889"/>
        <v>S26</v>
      </c>
      <c r="UJ15" s="28" t="str">
        <f t="shared" si="889"/>
        <v>S26</v>
      </c>
      <c r="UK15" s="28" t="str">
        <f t="shared" si="889"/>
        <v>S26</v>
      </c>
      <c r="UL15" s="28" t="str">
        <f t="shared" si="889"/>
        <v>S26</v>
      </c>
      <c r="UM15" s="28" t="str">
        <f t="shared" si="889"/>
        <v>S26</v>
      </c>
      <c r="UN15" s="28" t="str">
        <f t="shared" si="889"/>
        <v>S26</v>
      </c>
      <c r="UO15" s="28" t="str">
        <f t="shared" si="889"/>
        <v>S26</v>
      </c>
      <c r="UP15" s="28" t="str">
        <f t="shared" si="889"/>
        <v>S27</v>
      </c>
      <c r="UQ15" s="28" t="str">
        <f t="shared" si="889"/>
        <v>S27</v>
      </c>
      <c r="UR15" s="28" t="str">
        <f t="shared" si="889"/>
        <v>S27</v>
      </c>
      <c r="US15" s="28" t="str">
        <f t="shared" si="889"/>
        <v>S27</v>
      </c>
      <c r="UT15" s="28" t="str">
        <f t="shared" si="889"/>
        <v>S27</v>
      </c>
      <c r="UU15" s="28" t="str">
        <f t="shared" si="889"/>
        <v>S27</v>
      </c>
      <c r="UV15" s="28" t="str">
        <f t="shared" si="889"/>
        <v>S27</v>
      </c>
      <c r="UW15" s="28" t="str">
        <f t="shared" si="889"/>
        <v>S28</v>
      </c>
      <c r="UX15" s="28" t="str">
        <f t="shared" si="889"/>
        <v>S28</v>
      </c>
      <c r="UY15" s="28" t="str">
        <f t="shared" si="889"/>
        <v>S28</v>
      </c>
      <c r="UZ15" s="28" t="str">
        <f t="shared" si="889"/>
        <v>S28</v>
      </c>
      <c r="VA15" s="28" t="str">
        <f t="shared" si="889"/>
        <v>S28</v>
      </c>
      <c r="VB15" s="28" t="str">
        <f t="shared" si="889"/>
        <v>S28</v>
      </c>
      <c r="VC15" s="28" t="str">
        <f t="shared" si="889"/>
        <v>S28</v>
      </c>
      <c r="VD15" s="28" t="str">
        <f t="shared" si="889"/>
        <v>S29</v>
      </c>
      <c r="VE15" s="28" t="str">
        <f t="shared" si="889"/>
        <v>S29</v>
      </c>
      <c r="VF15" s="28" t="str">
        <f t="shared" si="889"/>
        <v>S29</v>
      </c>
      <c r="VG15" s="28" t="str">
        <f t="shared" si="889"/>
        <v>S29</v>
      </c>
      <c r="VH15" s="28" t="str">
        <f t="shared" si="889"/>
        <v>S29</v>
      </c>
      <c r="VI15" s="28" t="str">
        <f t="shared" si="889"/>
        <v>S29</v>
      </c>
      <c r="VJ15" s="28" t="str">
        <f t="shared" si="889"/>
        <v>S29</v>
      </c>
      <c r="VK15" s="28" t="str">
        <f t="shared" si="889"/>
        <v>S30</v>
      </c>
      <c r="VL15" s="28" t="str">
        <f t="shared" si="889"/>
        <v>S30</v>
      </c>
      <c r="VM15" s="28" t="str">
        <f t="shared" si="889"/>
        <v>S30</v>
      </c>
      <c r="VN15" s="28" t="str">
        <f t="shared" si="889"/>
        <v>S30</v>
      </c>
      <c r="VO15" s="28" t="str">
        <f t="shared" si="889"/>
        <v>S30</v>
      </c>
      <c r="VP15" s="28" t="str">
        <f t="shared" si="889"/>
        <v>S30</v>
      </c>
      <c r="VQ15" s="28" t="str">
        <f t="shared" si="889"/>
        <v>S30</v>
      </c>
      <c r="VR15" s="28" t="str">
        <f t="shared" si="889"/>
        <v>S31</v>
      </c>
      <c r="VS15" s="28" t="str">
        <f t="shared" si="889"/>
        <v>S31</v>
      </c>
      <c r="VT15" s="28" t="str">
        <f t="shared" ref="VT15:YE15" si="890">$Y$4&amp;WEEKNUM(VT10,2)</f>
        <v>S31</v>
      </c>
      <c r="VU15" s="28" t="str">
        <f t="shared" si="890"/>
        <v>S31</v>
      </c>
      <c r="VV15" s="28" t="str">
        <f t="shared" si="890"/>
        <v>S31</v>
      </c>
      <c r="VW15" s="28" t="str">
        <f t="shared" si="890"/>
        <v>S31</v>
      </c>
      <c r="VX15" s="28" t="str">
        <f t="shared" si="890"/>
        <v>S31</v>
      </c>
      <c r="VY15" s="28" t="str">
        <f t="shared" si="890"/>
        <v>S32</v>
      </c>
      <c r="VZ15" s="28" t="str">
        <f t="shared" si="890"/>
        <v>S32</v>
      </c>
      <c r="WA15" s="28" t="str">
        <f t="shared" si="890"/>
        <v>S32</v>
      </c>
      <c r="WB15" s="28" t="str">
        <f t="shared" si="890"/>
        <v>S32</v>
      </c>
      <c r="WC15" s="28" t="str">
        <f t="shared" si="890"/>
        <v>S32</v>
      </c>
      <c r="WD15" s="28" t="str">
        <f t="shared" si="890"/>
        <v>S32</v>
      </c>
      <c r="WE15" s="28" t="str">
        <f t="shared" si="890"/>
        <v>S32</v>
      </c>
      <c r="WF15" s="28" t="str">
        <f t="shared" si="890"/>
        <v>S33</v>
      </c>
      <c r="WG15" s="28" t="str">
        <f t="shared" si="890"/>
        <v>S33</v>
      </c>
      <c r="WH15" s="28" t="str">
        <f t="shared" si="890"/>
        <v>S33</v>
      </c>
      <c r="WI15" s="28" t="str">
        <f t="shared" si="890"/>
        <v>S33</v>
      </c>
      <c r="WJ15" s="28" t="str">
        <f t="shared" si="890"/>
        <v>S33</v>
      </c>
      <c r="WK15" s="28" t="str">
        <f t="shared" si="890"/>
        <v>S33</v>
      </c>
      <c r="WL15" s="28" t="str">
        <f t="shared" si="890"/>
        <v>S33</v>
      </c>
      <c r="WM15" s="28" t="str">
        <f t="shared" si="890"/>
        <v>S34</v>
      </c>
      <c r="WN15" s="28" t="str">
        <f t="shared" si="890"/>
        <v>S34</v>
      </c>
      <c r="WO15" s="28" t="str">
        <f t="shared" si="890"/>
        <v>S34</v>
      </c>
      <c r="WP15" s="28" t="str">
        <f t="shared" si="890"/>
        <v>S34</v>
      </c>
      <c r="WQ15" s="28" t="str">
        <f t="shared" si="890"/>
        <v>S34</v>
      </c>
      <c r="WR15" s="28" t="str">
        <f t="shared" si="890"/>
        <v>S34</v>
      </c>
      <c r="WS15" s="28" t="str">
        <f t="shared" si="890"/>
        <v>S34</v>
      </c>
      <c r="WT15" s="28" t="str">
        <f t="shared" si="890"/>
        <v>S35</v>
      </c>
      <c r="WU15" s="28" t="str">
        <f t="shared" si="890"/>
        <v>S35</v>
      </c>
      <c r="WV15" s="28" t="str">
        <f t="shared" si="890"/>
        <v>S35</v>
      </c>
      <c r="WW15" s="28" t="str">
        <f t="shared" si="890"/>
        <v>S35</v>
      </c>
      <c r="WX15" s="28" t="str">
        <f t="shared" si="890"/>
        <v>S35</v>
      </c>
      <c r="WY15" s="28" t="str">
        <f t="shared" si="890"/>
        <v>S35</v>
      </c>
      <c r="WZ15" s="28" t="str">
        <f t="shared" si="890"/>
        <v>S35</v>
      </c>
      <c r="XA15" s="28" t="str">
        <f t="shared" si="890"/>
        <v>S36</v>
      </c>
      <c r="XB15" s="28" t="str">
        <f t="shared" si="890"/>
        <v>S36</v>
      </c>
      <c r="XC15" s="28" t="str">
        <f t="shared" si="890"/>
        <v>S36</v>
      </c>
      <c r="XD15" s="28" t="str">
        <f t="shared" si="890"/>
        <v>S36</v>
      </c>
      <c r="XE15" s="28" t="str">
        <f t="shared" si="890"/>
        <v>S36</v>
      </c>
      <c r="XF15" s="28" t="str">
        <f t="shared" si="890"/>
        <v>S36</v>
      </c>
      <c r="XG15" s="28" t="str">
        <f t="shared" si="890"/>
        <v>S36</v>
      </c>
      <c r="XH15" s="28" t="str">
        <f t="shared" si="890"/>
        <v>S37</v>
      </c>
      <c r="XI15" s="28" t="str">
        <f t="shared" si="890"/>
        <v>S37</v>
      </c>
      <c r="XJ15" s="28" t="str">
        <f t="shared" si="890"/>
        <v>S37</v>
      </c>
      <c r="XK15" s="28" t="str">
        <f t="shared" si="890"/>
        <v>S37</v>
      </c>
      <c r="XL15" s="28" t="str">
        <f t="shared" si="890"/>
        <v>S37</v>
      </c>
      <c r="XM15" s="28" t="str">
        <f t="shared" si="890"/>
        <v>S37</v>
      </c>
      <c r="XN15" s="28" t="str">
        <f t="shared" si="890"/>
        <v>S37</v>
      </c>
      <c r="XO15" s="28" t="str">
        <f t="shared" si="890"/>
        <v>S38</v>
      </c>
      <c r="XP15" s="28" t="str">
        <f t="shared" si="890"/>
        <v>S38</v>
      </c>
      <c r="XQ15" s="28" t="str">
        <f t="shared" si="890"/>
        <v>S38</v>
      </c>
      <c r="XR15" s="28" t="str">
        <f t="shared" si="890"/>
        <v>S38</v>
      </c>
      <c r="XS15" s="28" t="str">
        <f t="shared" si="890"/>
        <v>S38</v>
      </c>
      <c r="XT15" s="28" t="str">
        <f t="shared" si="890"/>
        <v>S38</v>
      </c>
      <c r="XU15" s="28" t="str">
        <f t="shared" si="890"/>
        <v>S38</v>
      </c>
      <c r="XV15" s="28" t="str">
        <f t="shared" si="890"/>
        <v>S39</v>
      </c>
      <c r="XW15" s="28" t="str">
        <f t="shared" si="890"/>
        <v>S39</v>
      </c>
      <c r="XX15" s="28" t="str">
        <f t="shared" si="890"/>
        <v>S39</v>
      </c>
      <c r="XY15" s="28" t="str">
        <f t="shared" si="890"/>
        <v>S39</v>
      </c>
      <c r="XZ15" s="28" t="str">
        <f t="shared" si="890"/>
        <v>S39</v>
      </c>
      <c r="YA15" s="28" t="str">
        <f t="shared" si="890"/>
        <v>S39</v>
      </c>
      <c r="YB15" s="28" t="str">
        <f t="shared" si="890"/>
        <v>S39</v>
      </c>
      <c r="YC15" s="28" t="str">
        <f t="shared" si="890"/>
        <v>S40</v>
      </c>
      <c r="YD15" s="28" t="str">
        <f t="shared" si="890"/>
        <v>S40</v>
      </c>
      <c r="YE15" s="28" t="str">
        <f t="shared" si="890"/>
        <v>S40</v>
      </c>
      <c r="YF15" s="28" t="str">
        <f t="shared" ref="YF15:AAQ15" si="891">$Y$4&amp;WEEKNUM(YF10,2)</f>
        <v>S40</v>
      </c>
      <c r="YG15" s="28" t="str">
        <f t="shared" si="891"/>
        <v>S40</v>
      </c>
      <c r="YH15" s="28" t="str">
        <f t="shared" si="891"/>
        <v>S40</v>
      </c>
      <c r="YI15" s="28" t="str">
        <f t="shared" si="891"/>
        <v>S40</v>
      </c>
      <c r="YJ15" s="28" t="str">
        <f t="shared" si="891"/>
        <v>S41</v>
      </c>
      <c r="YK15" s="28" t="str">
        <f t="shared" si="891"/>
        <v>S41</v>
      </c>
      <c r="YL15" s="28" t="str">
        <f t="shared" si="891"/>
        <v>S41</v>
      </c>
      <c r="YM15" s="28" t="str">
        <f t="shared" si="891"/>
        <v>S41</v>
      </c>
      <c r="YN15" s="28" t="str">
        <f t="shared" si="891"/>
        <v>S41</v>
      </c>
      <c r="YO15" s="28" t="str">
        <f t="shared" si="891"/>
        <v>S41</v>
      </c>
      <c r="YP15" s="28" t="str">
        <f t="shared" si="891"/>
        <v>S41</v>
      </c>
      <c r="YQ15" s="28" t="str">
        <f t="shared" si="891"/>
        <v>S42</v>
      </c>
      <c r="YR15" s="28" t="str">
        <f t="shared" si="891"/>
        <v>S42</v>
      </c>
      <c r="YS15" s="28" t="str">
        <f t="shared" si="891"/>
        <v>S42</v>
      </c>
      <c r="YT15" s="28" t="str">
        <f t="shared" si="891"/>
        <v>S42</v>
      </c>
      <c r="YU15" s="28" t="str">
        <f t="shared" si="891"/>
        <v>S42</v>
      </c>
      <c r="YV15" s="28" t="str">
        <f t="shared" si="891"/>
        <v>S42</v>
      </c>
      <c r="YW15" s="28" t="str">
        <f t="shared" si="891"/>
        <v>S42</v>
      </c>
      <c r="YX15" s="28" t="str">
        <f t="shared" si="891"/>
        <v>S43</v>
      </c>
      <c r="YY15" s="28" t="str">
        <f t="shared" si="891"/>
        <v>S43</v>
      </c>
      <c r="YZ15" s="28" t="str">
        <f t="shared" si="891"/>
        <v>S43</v>
      </c>
      <c r="ZA15" s="28" t="str">
        <f t="shared" si="891"/>
        <v>S43</v>
      </c>
      <c r="ZB15" s="28" t="str">
        <f t="shared" si="891"/>
        <v>S43</v>
      </c>
      <c r="ZC15" s="28" t="str">
        <f t="shared" si="891"/>
        <v>S43</v>
      </c>
      <c r="ZD15" s="28" t="str">
        <f t="shared" si="891"/>
        <v>S43</v>
      </c>
      <c r="ZE15" s="28" t="str">
        <f t="shared" si="891"/>
        <v>S44</v>
      </c>
      <c r="ZF15" s="28" t="str">
        <f t="shared" si="891"/>
        <v>S44</v>
      </c>
      <c r="ZG15" s="28" t="str">
        <f t="shared" si="891"/>
        <v>S44</v>
      </c>
      <c r="ZH15" s="28" t="str">
        <f t="shared" si="891"/>
        <v>S44</v>
      </c>
      <c r="ZI15" s="28" t="str">
        <f t="shared" si="891"/>
        <v>S44</v>
      </c>
      <c r="ZJ15" s="28" t="str">
        <f t="shared" si="891"/>
        <v>S44</v>
      </c>
      <c r="ZK15" s="28" t="str">
        <f t="shared" si="891"/>
        <v>S44</v>
      </c>
      <c r="ZL15" s="28" t="str">
        <f t="shared" si="891"/>
        <v>S45</v>
      </c>
      <c r="ZM15" s="28" t="str">
        <f t="shared" si="891"/>
        <v>S45</v>
      </c>
      <c r="ZN15" s="28" t="str">
        <f t="shared" si="891"/>
        <v>S45</v>
      </c>
      <c r="ZO15" s="28" t="str">
        <f t="shared" si="891"/>
        <v>S45</v>
      </c>
      <c r="ZP15" s="28" t="str">
        <f t="shared" si="891"/>
        <v>S45</v>
      </c>
      <c r="ZQ15" s="28" t="str">
        <f t="shared" si="891"/>
        <v>S45</v>
      </c>
      <c r="ZR15" s="28" t="str">
        <f t="shared" si="891"/>
        <v>S45</v>
      </c>
      <c r="ZS15" s="28" t="str">
        <f t="shared" si="891"/>
        <v>S46</v>
      </c>
      <c r="ZT15" s="28" t="str">
        <f t="shared" si="891"/>
        <v>S46</v>
      </c>
      <c r="ZU15" s="28" t="str">
        <f t="shared" si="891"/>
        <v>S46</v>
      </c>
      <c r="ZV15" s="28" t="str">
        <f t="shared" si="891"/>
        <v>S46</v>
      </c>
      <c r="ZW15" s="28" t="str">
        <f t="shared" si="891"/>
        <v>S46</v>
      </c>
      <c r="ZX15" s="28" t="str">
        <f t="shared" si="891"/>
        <v>S46</v>
      </c>
      <c r="ZY15" s="28" t="str">
        <f t="shared" si="891"/>
        <v>S46</v>
      </c>
      <c r="ZZ15" s="28" t="str">
        <f t="shared" si="891"/>
        <v>S47</v>
      </c>
      <c r="AAA15" s="28" t="str">
        <f t="shared" si="891"/>
        <v>S47</v>
      </c>
      <c r="AAB15" s="28" t="str">
        <f t="shared" si="891"/>
        <v>S47</v>
      </c>
      <c r="AAC15" s="28" t="str">
        <f t="shared" si="891"/>
        <v>S47</v>
      </c>
      <c r="AAD15" s="28" t="str">
        <f t="shared" si="891"/>
        <v>S47</v>
      </c>
      <c r="AAE15" s="28" t="str">
        <f t="shared" si="891"/>
        <v>S47</v>
      </c>
      <c r="AAF15" s="28" t="str">
        <f t="shared" si="891"/>
        <v>S47</v>
      </c>
      <c r="AAG15" s="28" t="str">
        <f t="shared" si="891"/>
        <v>S48</v>
      </c>
      <c r="AAH15" s="28" t="str">
        <f t="shared" si="891"/>
        <v>S48</v>
      </c>
      <c r="AAI15" s="28" t="str">
        <f t="shared" si="891"/>
        <v>S48</v>
      </c>
      <c r="AAJ15" s="28" t="str">
        <f t="shared" si="891"/>
        <v>S48</v>
      </c>
      <c r="AAK15" s="28" t="str">
        <f t="shared" si="891"/>
        <v>S48</v>
      </c>
      <c r="AAL15" s="28" t="str">
        <f t="shared" si="891"/>
        <v>S48</v>
      </c>
      <c r="AAM15" s="28" t="str">
        <f t="shared" si="891"/>
        <v>S48</v>
      </c>
      <c r="AAN15" s="28" t="str">
        <f t="shared" si="891"/>
        <v>S49</v>
      </c>
      <c r="AAO15" s="28" t="str">
        <f t="shared" si="891"/>
        <v>S49</v>
      </c>
      <c r="AAP15" s="28" t="str">
        <f t="shared" si="891"/>
        <v>S49</v>
      </c>
      <c r="AAQ15" s="28" t="str">
        <f t="shared" si="891"/>
        <v>S49</v>
      </c>
      <c r="AAR15" s="28" t="str">
        <f t="shared" ref="AAR15:ADC15" si="892">$Y$4&amp;WEEKNUM(AAR10,2)</f>
        <v>S49</v>
      </c>
      <c r="AAS15" s="28" t="str">
        <f t="shared" si="892"/>
        <v>S49</v>
      </c>
      <c r="AAT15" s="28" t="str">
        <f t="shared" si="892"/>
        <v>S49</v>
      </c>
      <c r="AAU15" s="28" t="str">
        <f t="shared" si="892"/>
        <v>S50</v>
      </c>
      <c r="AAV15" s="28" t="str">
        <f t="shared" si="892"/>
        <v>S50</v>
      </c>
      <c r="AAW15" s="28" t="str">
        <f t="shared" si="892"/>
        <v>S50</v>
      </c>
      <c r="AAX15" s="28" t="str">
        <f t="shared" si="892"/>
        <v>S50</v>
      </c>
      <c r="AAY15" s="28" t="str">
        <f t="shared" si="892"/>
        <v>S50</v>
      </c>
      <c r="AAZ15" s="28" t="str">
        <f t="shared" si="892"/>
        <v>S50</v>
      </c>
      <c r="ABA15" s="28" t="str">
        <f t="shared" si="892"/>
        <v>S50</v>
      </c>
      <c r="ABB15" s="28" t="str">
        <f t="shared" si="892"/>
        <v>S51</v>
      </c>
      <c r="ABC15" s="28" t="str">
        <f t="shared" si="892"/>
        <v>S51</v>
      </c>
      <c r="ABD15" s="28" t="str">
        <f t="shared" si="892"/>
        <v>S51</v>
      </c>
      <c r="ABE15" s="28" t="str">
        <f t="shared" si="892"/>
        <v>S51</v>
      </c>
      <c r="ABF15" s="28" t="str">
        <f t="shared" si="892"/>
        <v>S51</v>
      </c>
      <c r="ABG15" s="28" t="str">
        <f t="shared" si="892"/>
        <v>S51</v>
      </c>
      <c r="ABH15" s="28" t="str">
        <f t="shared" si="892"/>
        <v>S51</v>
      </c>
      <c r="ABI15" s="28" t="str">
        <f t="shared" si="892"/>
        <v>S52</v>
      </c>
      <c r="ABJ15" s="28" t="str">
        <f t="shared" si="892"/>
        <v>S52</v>
      </c>
      <c r="ABK15" s="28" t="str">
        <f t="shared" si="892"/>
        <v>S52</v>
      </c>
      <c r="ABL15" s="28" t="str">
        <f t="shared" si="892"/>
        <v>S52</v>
      </c>
      <c r="ABM15" s="28" t="str">
        <f t="shared" si="892"/>
        <v>S52</v>
      </c>
      <c r="ABN15" s="28" t="str">
        <f t="shared" si="892"/>
        <v>S52</v>
      </c>
      <c r="ABO15" s="28" t="str">
        <f t="shared" si="892"/>
        <v>S52</v>
      </c>
      <c r="ABP15" s="28" t="str">
        <f t="shared" si="892"/>
        <v>S53</v>
      </c>
      <c r="ABQ15" s="28" t="str">
        <f t="shared" si="892"/>
        <v>S53</v>
      </c>
      <c r="ABR15" s="28" t="str">
        <f t="shared" si="892"/>
        <v>S1</v>
      </c>
      <c r="ABS15" s="28" t="str">
        <f t="shared" si="892"/>
        <v>S1</v>
      </c>
      <c r="ABT15" s="28" t="str">
        <f t="shared" si="892"/>
        <v>S1</v>
      </c>
      <c r="ABU15" s="28" t="str">
        <f t="shared" si="892"/>
        <v>S1</v>
      </c>
      <c r="ABV15" s="28" t="str">
        <f t="shared" si="892"/>
        <v>S1</v>
      </c>
      <c r="ABW15" s="28" t="str">
        <f t="shared" si="892"/>
        <v>S2</v>
      </c>
      <c r="ABX15" s="28" t="str">
        <f t="shared" si="892"/>
        <v>S2</v>
      </c>
      <c r="ABY15" s="28" t="str">
        <f t="shared" si="892"/>
        <v>S2</v>
      </c>
      <c r="ABZ15" s="28" t="str">
        <f t="shared" si="892"/>
        <v>S2</v>
      </c>
      <c r="ACA15" s="28" t="str">
        <f t="shared" si="892"/>
        <v>S2</v>
      </c>
      <c r="ACB15" s="28" t="str">
        <f t="shared" si="892"/>
        <v>S2</v>
      </c>
      <c r="ACC15" s="28" t="str">
        <f t="shared" si="892"/>
        <v>S2</v>
      </c>
      <c r="ACD15" s="28" t="str">
        <f t="shared" si="892"/>
        <v>S3</v>
      </c>
      <c r="ACE15" s="28" t="str">
        <f t="shared" si="892"/>
        <v>S3</v>
      </c>
      <c r="ACF15" s="28" t="str">
        <f t="shared" si="892"/>
        <v>S3</v>
      </c>
      <c r="ACG15" s="28" t="str">
        <f t="shared" si="892"/>
        <v>S3</v>
      </c>
      <c r="ACH15" s="28" t="str">
        <f t="shared" si="892"/>
        <v>S3</v>
      </c>
      <c r="ACI15" s="28" t="str">
        <f t="shared" si="892"/>
        <v>S3</v>
      </c>
      <c r="ACJ15" s="28" t="str">
        <f t="shared" si="892"/>
        <v>S3</v>
      </c>
      <c r="ACK15" s="28" t="str">
        <f t="shared" si="892"/>
        <v>S4</v>
      </c>
      <c r="ACL15" s="28" t="str">
        <f t="shared" si="892"/>
        <v>S4</v>
      </c>
      <c r="ACM15" s="28" t="str">
        <f t="shared" si="892"/>
        <v>S4</v>
      </c>
      <c r="ACN15" s="28" t="str">
        <f t="shared" si="892"/>
        <v>S4</v>
      </c>
      <c r="ACO15" s="28" t="str">
        <f t="shared" si="892"/>
        <v>S4</v>
      </c>
      <c r="ACP15" s="28" t="str">
        <f t="shared" si="892"/>
        <v>S4</v>
      </c>
      <c r="ACQ15" s="28" t="str">
        <f t="shared" si="892"/>
        <v>S4</v>
      </c>
      <c r="ACR15" s="28" t="str">
        <f t="shared" si="892"/>
        <v>S5</v>
      </c>
      <c r="ACS15" s="28" t="str">
        <f t="shared" si="892"/>
        <v>S5</v>
      </c>
      <c r="ACT15" s="28" t="str">
        <f t="shared" si="892"/>
        <v>S5</v>
      </c>
      <c r="ACU15" s="28" t="str">
        <f t="shared" si="892"/>
        <v>S5</v>
      </c>
      <c r="ACV15" s="28" t="str">
        <f t="shared" si="892"/>
        <v>S5</v>
      </c>
      <c r="ACW15" s="28" t="str">
        <f t="shared" si="892"/>
        <v>S5</v>
      </c>
      <c r="ACX15" s="28" t="str">
        <f t="shared" si="892"/>
        <v>S5</v>
      </c>
      <c r="ACY15" s="28" t="str">
        <f t="shared" si="892"/>
        <v>S6</v>
      </c>
      <c r="ACZ15" s="28" t="str">
        <f t="shared" si="892"/>
        <v>S6</v>
      </c>
      <c r="ADA15" s="28" t="str">
        <f t="shared" si="892"/>
        <v>S6</v>
      </c>
      <c r="ADB15" s="28" t="str">
        <f t="shared" si="892"/>
        <v>S6</v>
      </c>
      <c r="ADC15" s="28" t="str">
        <f t="shared" si="892"/>
        <v>S6</v>
      </c>
      <c r="ADD15" s="28" t="str">
        <f t="shared" ref="ADD15:AFO15" si="893">$Y$4&amp;WEEKNUM(ADD10,2)</f>
        <v>S6</v>
      </c>
      <c r="ADE15" s="28" t="str">
        <f t="shared" si="893"/>
        <v>S6</v>
      </c>
      <c r="ADF15" s="28" t="str">
        <f t="shared" si="893"/>
        <v>S7</v>
      </c>
      <c r="ADG15" s="28" t="str">
        <f t="shared" si="893"/>
        <v>S7</v>
      </c>
      <c r="ADH15" s="28" t="str">
        <f t="shared" si="893"/>
        <v>S7</v>
      </c>
      <c r="ADI15" s="28" t="str">
        <f t="shared" si="893"/>
        <v>S7</v>
      </c>
      <c r="ADJ15" s="28" t="str">
        <f t="shared" si="893"/>
        <v>S7</v>
      </c>
      <c r="ADK15" s="28" t="str">
        <f t="shared" si="893"/>
        <v>S7</v>
      </c>
      <c r="ADL15" s="28" t="str">
        <f t="shared" si="893"/>
        <v>S7</v>
      </c>
      <c r="ADM15" s="28" t="str">
        <f t="shared" si="893"/>
        <v>S8</v>
      </c>
      <c r="ADN15" s="28" t="str">
        <f t="shared" si="893"/>
        <v>S8</v>
      </c>
      <c r="ADO15" s="28" t="str">
        <f t="shared" si="893"/>
        <v>S8</v>
      </c>
      <c r="ADP15" s="28" t="str">
        <f t="shared" si="893"/>
        <v>S8</v>
      </c>
      <c r="ADQ15" s="28" t="str">
        <f t="shared" si="893"/>
        <v>S8</v>
      </c>
      <c r="ADR15" s="28" t="str">
        <f t="shared" si="893"/>
        <v>S8</v>
      </c>
      <c r="ADS15" s="28" t="str">
        <f t="shared" si="893"/>
        <v>S8</v>
      </c>
      <c r="ADT15" s="28" t="str">
        <f t="shared" si="893"/>
        <v>S9</v>
      </c>
      <c r="ADU15" s="28" t="str">
        <f t="shared" si="893"/>
        <v>S9</v>
      </c>
      <c r="ADV15" s="28" t="str">
        <f t="shared" si="893"/>
        <v>S9</v>
      </c>
      <c r="ADW15" s="28" t="str">
        <f t="shared" si="893"/>
        <v>S9</v>
      </c>
      <c r="ADX15" s="28" t="str">
        <f t="shared" si="893"/>
        <v>S9</v>
      </c>
      <c r="ADY15" s="28" t="str">
        <f t="shared" si="893"/>
        <v>S9</v>
      </c>
      <c r="ADZ15" s="28" t="str">
        <f t="shared" si="893"/>
        <v>S9</v>
      </c>
      <c r="AEA15" s="28" t="str">
        <f t="shared" si="893"/>
        <v>S10</v>
      </c>
      <c r="AEB15" s="28" t="str">
        <f t="shared" si="893"/>
        <v>S10</v>
      </c>
      <c r="AEC15" s="28" t="str">
        <f t="shared" si="893"/>
        <v>S10</v>
      </c>
      <c r="AED15" s="28" t="str">
        <f t="shared" si="893"/>
        <v>S10</v>
      </c>
      <c r="AEE15" s="28" t="str">
        <f t="shared" si="893"/>
        <v>S10</v>
      </c>
      <c r="AEF15" s="28" t="str">
        <f t="shared" si="893"/>
        <v>S10</v>
      </c>
      <c r="AEG15" s="28" t="str">
        <f t="shared" si="893"/>
        <v>S10</v>
      </c>
      <c r="AEH15" s="28" t="str">
        <f t="shared" si="893"/>
        <v>S11</v>
      </c>
      <c r="AEI15" s="28" t="str">
        <f t="shared" si="893"/>
        <v>S11</v>
      </c>
      <c r="AEJ15" s="28" t="str">
        <f t="shared" si="893"/>
        <v>S11</v>
      </c>
      <c r="AEK15" s="28" t="str">
        <f t="shared" si="893"/>
        <v>S11</v>
      </c>
      <c r="AEL15" s="28" t="str">
        <f t="shared" si="893"/>
        <v>S11</v>
      </c>
      <c r="AEM15" s="28" t="str">
        <f t="shared" si="893"/>
        <v>S11</v>
      </c>
      <c r="AEN15" s="28" t="str">
        <f t="shared" si="893"/>
        <v>S11</v>
      </c>
      <c r="AEO15" s="28" t="str">
        <f t="shared" si="893"/>
        <v>S12</v>
      </c>
      <c r="AEP15" s="28" t="str">
        <f t="shared" si="893"/>
        <v>S12</v>
      </c>
      <c r="AEQ15" s="28" t="str">
        <f t="shared" si="893"/>
        <v>S12</v>
      </c>
      <c r="AER15" s="28" t="str">
        <f t="shared" si="893"/>
        <v>S12</v>
      </c>
      <c r="AES15" s="28" t="str">
        <f t="shared" si="893"/>
        <v>S12</v>
      </c>
      <c r="AET15" s="28" t="str">
        <f t="shared" si="893"/>
        <v>S12</v>
      </c>
      <c r="AEU15" s="28" t="str">
        <f t="shared" si="893"/>
        <v>S12</v>
      </c>
      <c r="AEV15" s="28" t="str">
        <f t="shared" si="893"/>
        <v>S13</v>
      </c>
      <c r="AEW15" s="28" t="str">
        <f t="shared" si="893"/>
        <v>S13</v>
      </c>
      <c r="AEX15" s="28" t="str">
        <f t="shared" si="893"/>
        <v>S13</v>
      </c>
      <c r="AEY15" s="28" t="str">
        <f t="shared" si="893"/>
        <v>S13</v>
      </c>
      <c r="AEZ15" s="28" t="str">
        <f t="shared" si="893"/>
        <v>S13</v>
      </c>
      <c r="AFA15" s="28" t="str">
        <f t="shared" si="893"/>
        <v>S13</v>
      </c>
      <c r="AFB15" s="28" t="str">
        <f t="shared" si="893"/>
        <v>S13</v>
      </c>
      <c r="AFC15" s="28" t="str">
        <f t="shared" si="893"/>
        <v>S14</v>
      </c>
      <c r="AFD15" s="28" t="str">
        <f t="shared" si="893"/>
        <v>S14</v>
      </c>
      <c r="AFE15" s="28" t="str">
        <f t="shared" si="893"/>
        <v>S14</v>
      </c>
      <c r="AFF15" s="28" t="str">
        <f t="shared" si="893"/>
        <v>S14</v>
      </c>
      <c r="AFG15" s="28" t="str">
        <f t="shared" si="893"/>
        <v>S14</v>
      </c>
      <c r="AFH15" s="28" t="str">
        <f t="shared" si="893"/>
        <v>S14</v>
      </c>
      <c r="AFI15" s="28" t="str">
        <f t="shared" si="893"/>
        <v>S14</v>
      </c>
      <c r="AFJ15" s="28" t="str">
        <f t="shared" si="893"/>
        <v>S15</v>
      </c>
      <c r="AFK15" s="28" t="str">
        <f t="shared" si="893"/>
        <v>S15</v>
      </c>
      <c r="AFL15" s="28" t="str">
        <f t="shared" si="893"/>
        <v>S15</v>
      </c>
      <c r="AFM15" s="28" t="str">
        <f t="shared" si="893"/>
        <v>S15</v>
      </c>
      <c r="AFN15" s="28" t="str">
        <f t="shared" si="893"/>
        <v>S15</v>
      </c>
      <c r="AFO15" s="28" t="str">
        <f t="shared" si="893"/>
        <v>S15</v>
      </c>
      <c r="AFP15" s="28" t="str">
        <f t="shared" ref="AFP15:AIA15" si="894">$Y$4&amp;WEEKNUM(AFP10,2)</f>
        <v>S15</v>
      </c>
      <c r="AFQ15" s="28" t="str">
        <f t="shared" si="894"/>
        <v>S16</v>
      </c>
      <c r="AFR15" s="28" t="str">
        <f t="shared" si="894"/>
        <v>S16</v>
      </c>
      <c r="AFS15" s="28" t="str">
        <f t="shared" si="894"/>
        <v>S16</v>
      </c>
      <c r="AFT15" s="28" t="str">
        <f t="shared" si="894"/>
        <v>S16</v>
      </c>
      <c r="AFU15" s="28" t="str">
        <f t="shared" si="894"/>
        <v>S16</v>
      </c>
      <c r="AFV15" s="28" t="str">
        <f t="shared" si="894"/>
        <v>S16</v>
      </c>
      <c r="AFW15" s="28" t="str">
        <f t="shared" si="894"/>
        <v>S16</v>
      </c>
      <c r="AFX15" s="28" t="str">
        <f t="shared" si="894"/>
        <v>S17</v>
      </c>
      <c r="AFY15" s="28" t="str">
        <f t="shared" si="894"/>
        <v>S17</v>
      </c>
      <c r="AFZ15" s="28" t="str">
        <f t="shared" si="894"/>
        <v>S17</v>
      </c>
      <c r="AGA15" s="28" t="str">
        <f t="shared" si="894"/>
        <v>S17</v>
      </c>
      <c r="AGB15" s="28" t="str">
        <f t="shared" si="894"/>
        <v>S17</v>
      </c>
      <c r="AGC15" s="28" t="str">
        <f t="shared" si="894"/>
        <v>S17</v>
      </c>
      <c r="AGD15" s="28" t="str">
        <f t="shared" si="894"/>
        <v>S17</v>
      </c>
      <c r="AGE15" s="28" t="str">
        <f t="shared" si="894"/>
        <v>S18</v>
      </c>
      <c r="AGF15" s="28" t="str">
        <f t="shared" si="894"/>
        <v>S18</v>
      </c>
      <c r="AGG15" s="28" t="str">
        <f t="shared" si="894"/>
        <v>S18</v>
      </c>
      <c r="AGH15" s="28" t="str">
        <f t="shared" si="894"/>
        <v>S18</v>
      </c>
      <c r="AGI15" s="28" t="str">
        <f t="shared" si="894"/>
        <v>S18</v>
      </c>
      <c r="AGJ15" s="28" t="str">
        <f t="shared" si="894"/>
        <v>S18</v>
      </c>
      <c r="AGK15" s="28" t="str">
        <f t="shared" si="894"/>
        <v>S18</v>
      </c>
      <c r="AGL15" s="28" t="str">
        <f t="shared" si="894"/>
        <v>S19</v>
      </c>
      <c r="AGM15" s="28" t="str">
        <f t="shared" si="894"/>
        <v>S19</v>
      </c>
      <c r="AGN15" s="28" t="str">
        <f t="shared" si="894"/>
        <v>S19</v>
      </c>
      <c r="AGO15" s="28" t="str">
        <f t="shared" si="894"/>
        <v>S19</v>
      </c>
      <c r="AGP15" s="28" t="str">
        <f t="shared" si="894"/>
        <v>S19</v>
      </c>
      <c r="AGQ15" s="28" t="str">
        <f t="shared" si="894"/>
        <v>S19</v>
      </c>
      <c r="AGR15" s="28" t="str">
        <f t="shared" si="894"/>
        <v>S19</v>
      </c>
      <c r="AGS15" s="28" t="str">
        <f t="shared" si="894"/>
        <v>S20</v>
      </c>
      <c r="AGT15" s="28" t="str">
        <f t="shared" si="894"/>
        <v>S20</v>
      </c>
      <c r="AGU15" s="28" t="str">
        <f t="shared" si="894"/>
        <v>S20</v>
      </c>
      <c r="AGV15" s="28" t="str">
        <f t="shared" si="894"/>
        <v>S20</v>
      </c>
      <c r="AGW15" s="28" t="str">
        <f t="shared" si="894"/>
        <v>S20</v>
      </c>
      <c r="AGX15" s="28" t="str">
        <f t="shared" si="894"/>
        <v>S20</v>
      </c>
      <c r="AGY15" s="28" t="str">
        <f t="shared" si="894"/>
        <v>S20</v>
      </c>
      <c r="AGZ15" s="28" t="str">
        <f t="shared" si="894"/>
        <v>S21</v>
      </c>
      <c r="AHA15" s="28" t="str">
        <f t="shared" si="894"/>
        <v>S21</v>
      </c>
      <c r="AHB15" s="28" t="str">
        <f t="shared" si="894"/>
        <v>S21</v>
      </c>
      <c r="AHC15" s="28" t="str">
        <f t="shared" si="894"/>
        <v>S21</v>
      </c>
      <c r="AHD15" s="28" t="str">
        <f t="shared" si="894"/>
        <v>S21</v>
      </c>
      <c r="AHE15" s="28" t="str">
        <f t="shared" si="894"/>
        <v>S21</v>
      </c>
      <c r="AHF15" s="28" t="str">
        <f t="shared" si="894"/>
        <v>S21</v>
      </c>
      <c r="AHG15" s="28" t="str">
        <f t="shared" si="894"/>
        <v>S22</v>
      </c>
      <c r="AHH15" s="28" t="str">
        <f t="shared" si="894"/>
        <v>S22</v>
      </c>
      <c r="AHI15" s="28" t="str">
        <f t="shared" si="894"/>
        <v>S22</v>
      </c>
      <c r="AHJ15" s="28" t="str">
        <f t="shared" si="894"/>
        <v>S22</v>
      </c>
      <c r="AHK15" s="28" t="str">
        <f t="shared" si="894"/>
        <v>S22</v>
      </c>
      <c r="AHL15" s="28" t="str">
        <f t="shared" si="894"/>
        <v>S22</v>
      </c>
      <c r="AHM15" s="28" t="str">
        <f t="shared" si="894"/>
        <v>S22</v>
      </c>
      <c r="AHN15" s="28" t="str">
        <f t="shared" si="894"/>
        <v>S23</v>
      </c>
      <c r="AHO15" s="28" t="str">
        <f t="shared" si="894"/>
        <v>S23</v>
      </c>
      <c r="AHP15" s="28" t="str">
        <f t="shared" si="894"/>
        <v>S23</v>
      </c>
      <c r="AHQ15" s="28" t="str">
        <f t="shared" si="894"/>
        <v>S23</v>
      </c>
      <c r="AHR15" s="28" t="str">
        <f t="shared" si="894"/>
        <v>S23</v>
      </c>
      <c r="AHS15" s="28" t="str">
        <f t="shared" si="894"/>
        <v>S23</v>
      </c>
      <c r="AHT15" s="28" t="str">
        <f t="shared" si="894"/>
        <v>S23</v>
      </c>
      <c r="AHU15" s="28" t="str">
        <f t="shared" si="894"/>
        <v>S24</v>
      </c>
      <c r="AHV15" s="28" t="str">
        <f t="shared" si="894"/>
        <v>S24</v>
      </c>
      <c r="AHW15" s="28" t="str">
        <f t="shared" si="894"/>
        <v>S24</v>
      </c>
      <c r="AHX15" s="28" t="str">
        <f t="shared" si="894"/>
        <v>S24</v>
      </c>
      <c r="AHY15" s="28" t="str">
        <f t="shared" si="894"/>
        <v>S24</v>
      </c>
      <c r="AHZ15" s="28" t="str">
        <f t="shared" si="894"/>
        <v>S24</v>
      </c>
      <c r="AIA15" s="28" t="str">
        <f t="shared" si="894"/>
        <v>S24</v>
      </c>
      <c r="AIB15" s="28" t="str">
        <f t="shared" ref="AIB15:AKF15" si="895">$Y$4&amp;WEEKNUM(AIB10,2)</f>
        <v>S25</v>
      </c>
      <c r="AIC15" s="28" t="str">
        <f t="shared" si="895"/>
        <v>S25</v>
      </c>
      <c r="AID15" s="28" t="str">
        <f t="shared" si="895"/>
        <v>S25</v>
      </c>
      <c r="AIE15" s="28" t="str">
        <f t="shared" si="895"/>
        <v>S25</v>
      </c>
      <c r="AIF15" s="28" t="str">
        <f t="shared" si="895"/>
        <v>S25</v>
      </c>
      <c r="AIG15" s="28" t="str">
        <f t="shared" si="895"/>
        <v>S25</v>
      </c>
      <c r="AIH15" s="28" t="str">
        <f t="shared" si="895"/>
        <v>S25</v>
      </c>
      <c r="AII15" s="28" t="str">
        <f t="shared" si="895"/>
        <v>S26</v>
      </c>
      <c r="AIJ15" s="28" t="str">
        <f t="shared" si="895"/>
        <v>S26</v>
      </c>
      <c r="AIK15" s="28" t="str">
        <f t="shared" si="895"/>
        <v>S26</v>
      </c>
      <c r="AIL15" s="28" t="str">
        <f t="shared" si="895"/>
        <v>S26</v>
      </c>
      <c r="AIM15" s="28" t="str">
        <f t="shared" si="895"/>
        <v>S26</v>
      </c>
      <c r="AIN15" s="28" t="str">
        <f t="shared" si="895"/>
        <v>S26</v>
      </c>
      <c r="AIO15" s="28" t="str">
        <f t="shared" si="895"/>
        <v>S26</v>
      </c>
      <c r="AIP15" s="28" t="str">
        <f t="shared" si="895"/>
        <v>S27</v>
      </c>
      <c r="AIQ15" s="28" t="str">
        <f t="shared" si="895"/>
        <v>S27</v>
      </c>
      <c r="AIR15" s="28" t="str">
        <f t="shared" si="895"/>
        <v>S27</v>
      </c>
      <c r="AIS15" s="28" t="str">
        <f t="shared" si="895"/>
        <v>S27</v>
      </c>
      <c r="AIT15" s="28" t="str">
        <f t="shared" si="895"/>
        <v>S27</v>
      </c>
      <c r="AIU15" s="28" t="str">
        <f t="shared" si="895"/>
        <v>S27</v>
      </c>
      <c r="AIV15" s="28" t="str">
        <f t="shared" si="895"/>
        <v>S27</v>
      </c>
      <c r="AIW15" s="28" t="str">
        <f t="shared" si="895"/>
        <v>S28</v>
      </c>
      <c r="AIX15" s="28" t="str">
        <f t="shared" si="895"/>
        <v>S28</v>
      </c>
      <c r="AIY15" s="28" t="str">
        <f t="shared" si="895"/>
        <v>S28</v>
      </c>
      <c r="AIZ15" s="28" t="str">
        <f t="shared" si="895"/>
        <v>S28</v>
      </c>
      <c r="AJA15" s="28" t="str">
        <f t="shared" si="895"/>
        <v>S28</v>
      </c>
      <c r="AJB15" s="28" t="str">
        <f t="shared" si="895"/>
        <v>S28</v>
      </c>
      <c r="AJC15" s="28" t="str">
        <f t="shared" si="895"/>
        <v>S28</v>
      </c>
      <c r="AJD15" s="28" t="str">
        <f t="shared" si="895"/>
        <v>S29</v>
      </c>
      <c r="AJE15" s="28" t="str">
        <f t="shared" si="895"/>
        <v>S29</v>
      </c>
      <c r="AJF15" s="28" t="str">
        <f t="shared" si="895"/>
        <v>S29</v>
      </c>
      <c r="AJG15" s="28" t="str">
        <f t="shared" si="895"/>
        <v>S29</v>
      </c>
      <c r="AJH15" s="28" t="str">
        <f t="shared" si="895"/>
        <v>S29</v>
      </c>
      <c r="AJI15" s="28" t="str">
        <f t="shared" si="895"/>
        <v>S29</v>
      </c>
      <c r="AJJ15" s="28" t="str">
        <f t="shared" si="895"/>
        <v>S29</v>
      </c>
      <c r="AJK15" s="28" t="str">
        <f t="shared" si="895"/>
        <v>S30</v>
      </c>
      <c r="AJL15" s="28" t="str">
        <f t="shared" si="895"/>
        <v>S30</v>
      </c>
      <c r="AJM15" s="28" t="str">
        <f t="shared" si="895"/>
        <v>S30</v>
      </c>
      <c r="AJN15" s="28" t="str">
        <f t="shared" si="895"/>
        <v>S30</v>
      </c>
      <c r="AJO15" s="28" t="str">
        <f t="shared" si="895"/>
        <v>S30</v>
      </c>
      <c r="AJP15" s="28" t="str">
        <f t="shared" si="895"/>
        <v>S30</v>
      </c>
      <c r="AJQ15" s="28" t="str">
        <f t="shared" si="895"/>
        <v>S30</v>
      </c>
      <c r="AJR15" s="28" t="str">
        <f t="shared" si="895"/>
        <v>S31</v>
      </c>
      <c r="AJS15" s="28" t="str">
        <f t="shared" si="895"/>
        <v>S31</v>
      </c>
      <c r="AJT15" s="28" t="str">
        <f t="shared" si="895"/>
        <v>S31</v>
      </c>
      <c r="AJU15" s="28" t="str">
        <f t="shared" si="895"/>
        <v>S31</v>
      </c>
      <c r="AJV15" s="28" t="str">
        <f t="shared" si="895"/>
        <v>S31</v>
      </c>
      <c r="AJW15" s="28" t="str">
        <f t="shared" si="895"/>
        <v>S31</v>
      </c>
      <c r="AJX15" s="28" t="str">
        <f t="shared" si="895"/>
        <v>S31</v>
      </c>
      <c r="AJY15" s="28" t="str">
        <f t="shared" si="895"/>
        <v>S32</v>
      </c>
      <c r="AJZ15" s="28" t="str">
        <f t="shared" si="895"/>
        <v>S32</v>
      </c>
      <c r="AKA15" s="28" t="str">
        <f t="shared" si="895"/>
        <v>S32</v>
      </c>
      <c r="AKB15" s="28" t="str">
        <f t="shared" si="895"/>
        <v>S32</v>
      </c>
      <c r="AKC15" s="28" t="str">
        <f t="shared" si="895"/>
        <v>S32</v>
      </c>
      <c r="AKD15" s="28" t="str">
        <f t="shared" si="895"/>
        <v>S32</v>
      </c>
      <c r="AKE15" s="28" t="str">
        <f t="shared" si="895"/>
        <v>S32</v>
      </c>
      <c r="AKF15" s="28" t="str">
        <f t="shared" si="895"/>
        <v>S33</v>
      </c>
    </row>
    <row r="16" spans="1:968" s="10" customFormat="1" ht="9" customHeight="1">
      <c r="A16" s="13"/>
      <c r="J16" s="14"/>
      <c r="K16" s="14"/>
      <c r="L16" s="12"/>
      <c r="M16" s="11"/>
      <c r="N16" s="12"/>
      <c r="O16" s="15" t="str">
        <f>IF(TEXT(O10,"ddd")="ddd",UPPER(LEFT(TEXT(O10,"jjj"),1)),UPPER(LEFT(TEXT(O10,"ddd"),1)))</f>
        <v>D</v>
      </c>
      <c r="P16" s="15" t="str">
        <f t="shared" ref="P16:CA16" si="896">IF(TEXT(P10,"ddd")="ddd",UPPER(LEFT(TEXT(P10,"jjj"),1)),UPPER(LEFT(TEXT(P10,"ddd"),1)))</f>
        <v>L</v>
      </c>
      <c r="Q16" s="15" t="str">
        <f t="shared" si="896"/>
        <v>M</v>
      </c>
      <c r="R16" s="15" t="str">
        <f t="shared" si="896"/>
        <v>M</v>
      </c>
      <c r="S16" s="15" t="str">
        <f t="shared" si="896"/>
        <v>J</v>
      </c>
      <c r="T16" s="15" t="str">
        <f t="shared" si="896"/>
        <v>V</v>
      </c>
      <c r="U16" s="15" t="str">
        <f t="shared" si="896"/>
        <v>S</v>
      </c>
      <c r="V16" s="15" t="str">
        <f t="shared" si="896"/>
        <v>D</v>
      </c>
      <c r="W16" s="15" t="str">
        <f t="shared" si="896"/>
        <v>L</v>
      </c>
      <c r="X16" s="15" t="str">
        <f t="shared" si="896"/>
        <v>M</v>
      </c>
      <c r="Y16" s="15" t="str">
        <f t="shared" si="896"/>
        <v>M</v>
      </c>
      <c r="Z16" s="15" t="str">
        <f t="shared" si="896"/>
        <v>J</v>
      </c>
      <c r="AA16" s="15" t="str">
        <f t="shared" si="896"/>
        <v>V</v>
      </c>
      <c r="AB16" s="15" t="str">
        <f t="shared" si="896"/>
        <v>S</v>
      </c>
      <c r="AC16" s="15" t="str">
        <f t="shared" si="896"/>
        <v>D</v>
      </c>
      <c r="AD16" s="15" t="str">
        <f t="shared" si="896"/>
        <v>L</v>
      </c>
      <c r="AE16" s="15" t="str">
        <f t="shared" si="896"/>
        <v>M</v>
      </c>
      <c r="AF16" s="15" t="str">
        <f t="shared" si="896"/>
        <v>M</v>
      </c>
      <c r="AG16" s="15" t="str">
        <f t="shared" si="896"/>
        <v>J</v>
      </c>
      <c r="AH16" s="15" t="str">
        <f t="shared" si="896"/>
        <v>V</v>
      </c>
      <c r="AI16" s="15" t="str">
        <f t="shared" si="896"/>
        <v>S</v>
      </c>
      <c r="AJ16" s="15" t="str">
        <f t="shared" si="896"/>
        <v>D</v>
      </c>
      <c r="AK16" s="15" t="str">
        <f t="shared" si="896"/>
        <v>L</v>
      </c>
      <c r="AL16" s="15" t="str">
        <f t="shared" si="896"/>
        <v>M</v>
      </c>
      <c r="AM16" s="15" t="str">
        <f t="shared" si="896"/>
        <v>M</v>
      </c>
      <c r="AN16" s="15" t="str">
        <f t="shared" si="896"/>
        <v>J</v>
      </c>
      <c r="AO16" s="15" t="str">
        <f t="shared" si="896"/>
        <v>V</v>
      </c>
      <c r="AP16" s="15" t="str">
        <f t="shared" si="896"/>
        <v>S</v>
      </c>
      <c r="AQ16" s="15" t="str">
        <f t="shared" si="896"/>
        <v>D</v>
      </c>
      <c r="AR16" s="15" t="str">
        <f t="shared" si="896"/>
        <v>L</v>
      </c>
      <c r="AS16" s="15" t="str">
        <f t="shared" si="896"/>
        <v>M</v>
      </c>
      <c r="AT16" s="15" t="str">
        <f t="shared" si="896"/>
        <v>M</v>
      </c>
      <c r="AU16" s="15" t="str">
        <f t="shared" si="896"/>
        <v>J</v>
      </c>
      <c r="AV16" s="15" t="str">
        <f t="shared" si="896"/>
        <v>V</v>
      </c>
      <c r="AW16" s="15" t="str">
        <f t="shared" si="896"/>
        <v>S</v>
      </c>
      <c r="AX16" s="15" t="str">
        <f t="shared" si="896"/>
        <v>D</v>
      </c>
      <c r="AY16" s="15" t="str">
        <f t="shared" si="896"/>
        <v>L</v>
      </c>
      <c r="AZ16" s="15" t="str">
        <f t="shared" si="896"/>
        <v>M</v>
      </c>
      <c r="BA16" s="15" t="str">
        <f t="shared" si="896"/>
        <v>M</v>
      </c>
      <c r="BB16" s="15" t="str">
        <f t="shared" si="896"/>
        <v>J</v>
      </c>
      <c r="BC16" s="15" t="str">
        <f t="shared" si="896"/>
        <v>V</v>
      </c>
      <c r="BD16" s="15" t="str">
        <f t="shared" si="896"/>
        <v>S</v>
      </c>
      <c r="BE16" s="15" t="str">
        <f t="shared" si="896"/>
        <v>D</v>
      </c>
      <c r="BF16" s="15" t="str">
        <f t="shared" si="896"/>
        <v>L</v>
      </c>
      <c r="BG16" s="15" t="str">
        <f t="shared" si="896"/>
        <v>M</v>
      </c>
      <c r="BH16" s="15" t="str">
        <f t="shared" si="896"/>
        <v>M</v>
      </c>
      <c r="BI16" s="15" t="str">
        <f t="shared" si="896"/>
        <v>J</v>
      </c>
      <c r="BJ16" s="15" t="str">
        <f t="shared" si="896"/>
        <v>V</v>
      </c>
      <c r="BK16" s="15" t="str">
        <f t="shared" si="896"/>
        <v>S</v>
      </c>
      <c r="BL16" s="15" t="str">
        <f t="shared" si="896"/>
        <v>D</v>
      </c>
      <c r="BM16" s="15" t="str">
        <f t="shared" si="896"/>
        <v>L</v>
      </c>
      <c r="BN16" s="15" t="str">
        <f t="shared" si="896"/>
        <v>M</v>
      </c>
      <c r="BO16" s="15" t="str">
        <f t="shared" si="896"/>
        <v>M</v>
      </c>
      <c r="BP16" s="15" t="str">
        <f t="shared" si="896"/>
        <v>J</v>
      </c>
      <c r="BQ16" s="15" t="str">
        <f t="shared" si="896"/>
        <v>V</v>
      </c>
      <c r="BR16" s="15" t="str">
        <f t="shared" si="896"/>
        <v>S</v>
      </c>
      <c r="BS16" s="15" t="str">
        <f t="shared" si="896"/>
        <v>D</v>
      </c>
      <c r="BT16" s="15" t="str">
        <f t="shared" si="896"/>
        <v>L</v>
      </c>
      <c r="BU16" s="15" t="str">
        <f t="shared" si="896"/>
        <v>M</v>
      </c>
      <c r="BV16" s="15" t="str">
        <f t="shared" si="896"/>
        <v>M</v>
      </c>
      <c r="BW16" s="15" t="str">
        <f t="shared" si="896"/>
        <v>J</v>
      </c>
      <c r="BX16" s="15" t="str">
        <f t="shared" si="896"/>
        <v>V</v>
      </c>
      <c r="BY16" s="15" t="str">
        <f t="shared" si="896"/>
        <v>S</v>
      </c>
      <c r="BZ16" s="15" t="str">
        <f t="shared" si="896"/>
        <v>D</v>
      </c>
      <c r="CA16" s="15" t="str">
        <f t="shared" si="896"/>
        <v>L</v>
      </c>
      <c r="CB16" s="15" t="str">
        <f t="shared" ref="CB16:EM16" si="897">IF(TEXT(CB10,"ddd")="ddd",UPPER(LEFT(TEXT(CB10,"jjj"),1)),UPPER(LEFT(TEXT(CB10,"ddd"),1)))</f>
        <v>M</v>
      </c>
      <c r="CC16" s="15" t="str">
        <f t="shared" si="897"/>
        <v>M</v>
      </c>
      <c r="CD16" s="15" t="str">
        <f t="shared" si="897"/>
        <v>J</v>
      </c>
      <c r="CE16" s="15" t="str">
        <f t="shared" si="897"/>
        <v>V</v>
      </c>
      <c r="CF16" s="15" t="str">
        <f t="shared" si="897"/>
        <v>S</v>
      </c>
      <c r="CG16" s="15" t="str">
        <f t="shared" si="897"/>
        <v>D</v>
      </c>
      <c r="CH16" s="15" t="str">
        <f t="shared" si="897"/>
        <v>L</v>
      </c>
      <c r="CI16" s="15" t="str">
        <f t="shared" si="897"/>
        <v>M</v>
      </c>
      <c r="CJ16" s="15" t="str">
        <f t="shared" si="897"/>
        <v>M</v>
      </c>
      <c r="CK16" s="15" t="str">
        <f t="shared" si="897"/>
        <v>J</v>
      </c>
      <c r="CL16" s="15" t="str">
        <f t="shared" si="897"/>
        <v>V</v>
      </c>
      <c r="CM16" s="15" t="str">
        <f t="shared" si="897"/>
        <v>S</v>
      </c>
      <c r="CN16" s="15" t="str">
        <f t="shared" si="897"/>
        <v>D</v>
      </c>
      <c r="CO16" s="15" t="str">
        <f t="shared" si="897"/>
        <v>L</v>
      </c>
      <c r="CP16" s="15" t="str">
        <f t="shared" si="897"/>
        <v>M</v>
      </c>
      <c r="CQ16" s="15" t="str">
        <f t="shared" si="897"/>
        <v>M</v>
      </c>
      <c r="CR16" s="15" t="str">
        <f t="shared" si="897"/>
        <v>J</v>
      </c>
      <c r="CS16" s="15" t="str">
        <f t="shared" si="897"/>
        <v>V</v>
      </c>
      <c r="CT16" s="15" t="str">
        <f t="shared" si="897"/>
        <v>S</v>
      </c>
      <c r="CU16" s="15" t="str">
        <f t="shared" si="897"/>
        <v>D</v>
      </c>
      <c r="CV16" s="15" t="str">
        <f t="shared" si="897"/>
        <v>L</v>
      </c>
      <c r="CW16" s="15" t="str">
        <f t="shared" si="897"/>
        <v>M</v>
      </c>
      <c r="CX16" s="15" t="str">
        <f t="shared" si="897"/>
        <v>M</v>
      </c>
      <c r="CY16" s="15" t="str">
        <f t="shared" si="897"/>
        <v>J</v>
      </c>
      <c r="CZ16" s="15" t="str">
        <f t="shared" si="897"/>
        <v>V</v>
      </c>
      <c r="DA16" s="15" t="str">
        <f t="shared" si="897"/>
        <v>S</v>
      </c>
      <c r="DB16" s="15" t="str">
        <f t="shared" si="897"/>
        <v>D</v>
      </c>
      <c r="DC16" s="15" t="str">
        <f t="shared" si="897"/>
        <v>L</v>
      </c>
      <c r="DD16" s="15" t="str">
        <f t="shared" si="897"/>
        <v>M</v>
      </c>
      <c r="DE16" s="15" t="str">
        <f t="shared" si="897"/>
        <v>M</v>
      </c>
      <c r="DF16" s="15" t="str">
        <f t="shared" si="897"/>
        <v>J</v>
      </c>
      <c r="DG16" s="15" t="str">
        <f t="shared" si="897"/>
        <v>V</v>
      </c>
      <c r="DH16" s="15" t="str">
        <f t="shared" si="897"/>
        <v>S</v>
      </c>
      <c r="DI16" s="15" t="str">
        <f t="shared" si="897"/>
        <v>D</v>
      </c>
      <c r="DJ16" s="15" t="str">
        <f t="shared" si="897"/>
        <v>L</v>
      </c>
      <c r="DK16" s="15" t="str">
        <f t="shared" si="897"/>
        <v>M</v>
      </c>
      <c r="DL16" s="15" t="str">
        <f t="shared" si="897"/>
        <v>M</v>
      </c>
      <c r="DM16" s="15" t="str">
        <f t="shared" si="897"/>
        <v>J</v>
      </c>
      <c r="DN16" s="15" t="str">
        <f t="shared" si="897"/>
        <v>V</v>
      </c>
      <c r="DO16" s="15" t="str">
        <f t="shared" si="897"/>
        <v>S</v>
      </c>
      <c r="DP16" s="15" t="str">
        <f t="shared" si="897"/>
        <v>D</v>
      </c>
      <c r="DQ16" s="15" t="str">
        <f t="shared" si="897"/>
        <v>L</v>
      </c>
      <c r="DR16" s="15" t="str">
        <f t="shared" si="897"/>
        <v>M</v>
      </c>
      <c r="DS16" s="15" t="str">
        <f t="shared" si="897"/>
        <v>M</v>
      </c>
      <c r="DT16" s="15" t="str">
        <f t="shared" si="897"/>
        <v>J</v>
      </c>
      <c r="DU16" s="15" t="str">
        <f t="shared" si="897"/>
        <v>V</v>
      </c>
      <c r="DV16" s="15" t="str">
        <f t="shared" si="897"/>
        <v>S</v>
      </c>
      <c r="DW16" s="15" t="str">
        <f t="shared" si="897"/>
        <v>D</v>
      </c>
      <c r="DX16" s="15" t="str">
        <f t="shared" si="897"/>
        <v>L</v>
      </c>
      <c r="DY16" s="15" t="str">
        <f t="shared" si="897"/>
        <v>M</v>
      </c>
      <c r="DZ16" s="15" t="str">
        <f t="shared" si="897"/>
        <v>M</v>
      </c>
      <c r="EA16" s="15" t="str">
        <f t="shared" si="897"/>
        <v>J</v>
      </c>
      <c r="EB16" s="15" t="str">
        <f t="shared" si="897"/>
        <v>V</v>
      </c>
      <c r="EC16" s="15" t="str">
        <f t="shared" si="897"/>
        <v>S</v>
      </c>
      <c r="ED16" s="15" t="str">
        <f t="shared" si="897"/>
        <v>D</v>
      </c>
      <c r="EE16" s="15" t="str">
        <f t="shared" si="897"/>
        <v>L</v>
      </c>
      <c r="EF16" s="15" t="str">
        <f t="shared" si="897"/>
        <v>M</v>
      </c>
      <c r="EG16" s="15" t="str">
        <f t="shared" si="897"/>
        <v>M</v>
      </c>
      <c r="EH16" s="15" t="str">
        <f t="shared" si="897"/>
        <v>J</v>
      </c>
      <c r="EI16" s="15" t="str">
        <f t="shared" si="897"/>
        <v>V</v>
      </c>
      <c r="EJ16" s="15" t="str">
        <f t="shared" si="897"/>
        <v>S</v>
      </c>
      <c r="EK16" s="15" t="str">
        <f t="shared" si="897"/>
        <v>D</v>
      </c>
      <c r="EL16" s="15" t="str">
        <f t="shared" si="897"/>
        <v>L</v>
      </c>
      <c r="EM16" s="15" t="str">
        <f t="shared" si="897"/>
        <v>M</v>
      </c>
      <c r="EN16" s="15" t="str">
        <f t="shared" ref="EN16:GY16" si="898">IF(TEXT(EN10,"ddd")="ddd",UPPER(LEFT(TEXT(EN10,"jjj"),1)),UPPER(LEFT(TEXT(EN10,"ddd"),1)))</f>
        <v>M</v>
      </c>
      <c r="EO16" s="15" t="str">
        <f t="shared" si="898"/>
        <v>J</v>
      </c>
      <c r="EP16" s="15" t="str">
        <f t="shared" si="898"/>
        <v>V</v>
      </c>
      <c r="EQ16" s="15" t="str">
        <f t="shared" si="898"/>
        <v>S</v>
      </c>
      <c r="ER16" s="15" t="str">
        <f t="shared" si="898"/>
        <v>D</v>
      </c>
      <c r="ES16" s="15" t="str">
        <f t="shared" si="898"/>
        <v>L</v>
      </c>
      <c r="ET16" s="15" t="str">
        <f t="shared" si="898"/>
        <v>M</v>
      </c>
      <c r="EU16" s="15" t="str">
        <f t="shared" si="898"/>
        <v>M</v>
      </c>
      <c r="EV16" s="15" t="str">
        <f t="shared" si="898"/>
        <v>J</v>
      </c>
      <c r="EW16" s="15" t="str">
        <f t="shared" si="898"/>
        <v>V</v>
      </c>
      <c r="EX16" s="15" t="str">
        <f t="shared" si="898"/>
        <v>S</v>
      </c>
      <c r="EY16" s="15" t="str">
        <f t="shared" si="898"/>
        <v>D</v>
      </c>
      <c r="EZ16" s="15" t="str">
        <f t="shared" si="898"/>
        <v>L</v>
      </c>
      <c r="FA16" s="15" t="str">
        <f t="shared" si="898"/>
        <v>M</v>
      </c>
      <c r="FB16" s="15" t="str">
        <f t="shared" si="898"/>
        <v>M</v>
      </c>
      <c r="FC16" s="15" t="str">
        <f t="shared" si="898"/>
        <v>J</v>
      </c>
      <c r="FD16" s="15" t="str">
        <f t="shared" si="898"/>
        <v>V</v>
      </c>
      <c r="FE16" s="15" t="str">
        <f t="shared" si="898"/>
        <v>S</v>
      </c>
      <c r="FF16" s="15" t="str">
        <f t="shared" si="898"/>
        <v>D</v>
      </c>
      <c r="FG16" s="15" t="str">
        <f t="shared" si="898"/>
        <v>L</v>
      </c>
      <c r="FH16" s="15" t="str">
        <f t="shared" si="898"/>
        <v>M</v>
      </c>
      <c r="FI16" s="15" t="str">
        <f t="shared" si="898"/>
        <v>M</v>
      </c>
      <c r="FJ16" s="15" t="str">
        <f t="shared" si="898"/>
        <v>J</v>
      </c>
      <c r="FK16" s="15" t="str">
        <f t="shared" si="898"/>
        <v>V</v>
      </c>
      <c r="FL16" s="15" t="str">
        <f t="shared" si="898"/>
        <v>S</v>
      </c>
      <c r="FM16" s="15" t="str">
        <f t="shared" si="898"/>
        <v>D</v>
      </c>
      <c r="FN16" s="15" t="str">
        <f t="shared" si="898"/>
        <v>L</v>
      </c>
      <c r="FO16" s="15" t="str">
        <f t="shared" si="898"/>
        <v>M</v>
      </c>
      <c r="FP16" s="15" t="str">
        <f t="shared" si="898"/>
        <v>M</v>
      </c>
      <c r="FQ16" s="15" t="str">
        <f t="shared" si="898"/>
        <v>J</v>
      </c>
      <c r="FR16" s="15" t="str">
        <f t="shared" si="898"/>
        <v>V</v>
      </c>
      <c r="FS16" s="15" t="str">
        <f t="shared" si="898"/>
        <v>S</v>
      </c>
      <c r="FT16" s="15" t="str">
        <f t="shared" si="898"/>
        <v>D</v>
      </c>
      <c r="FU16" s="15" t="str">
        <f t="shared" si="898"/>
        <v>L</v>
      </c>
      <c r="FV16" s="15" t="str">
        <f t="shared" si="898"/>
        <v>M</v>
      </c>
      <c r="FW16" s="15" t="str">
        <f t="shared" si="898"/>
        <v>M</v>
      </c>
      <c r="FX16" s="15" t="str">
        <f t="shared" si="898"/>
        <v>J</v>
      </c>
      <c r="FY16" s="15" t="str">
        <f t="shared" si="898"/>
        <v>V</v>
      </c>
      <c r="FZ16" s="15" t="str">
        <f t="shared" si="898"/>
        <v>S</v>
      </c>
      <c r="GA16" s="15" t="str">
        <f t="shared" si="898"/>
        <v>D</v>
      </c>
      <c r="GB16" s="15" t="str">
        <f t="shared" si="898"/>
        <v>L</v>
      </c>
      <c r="GC16" s="15" t="str">
        <f t="shared" si="898"/>
        <v>M</v>
      </c>
      <c r="GD16" s="15" t="str">
        <f t="shared" si="898"/>
        <v>M</v>
      </c>
      <c r="GE16" s="15" t="str">
        <f t="shared" si="898"/>
        <v>J</v>
      </c>
      <c r="GF16" s="15" t="str">
        <f t="shared" si="898"/>
        <v>V</v>
      </c>
      <c r="GG16" s="15" t="str">
        <f t="shared" si="898"/>
        <v>S</v>
      </c>
      <c r="GH16" s="15" t="str">
        <f t="shared" si="898"/>
        <v>D</v>
      </c>
      <c r="GI16" s="15" t="str">
        <f t="shared" si="898"/>
        <v>L</v>
      </c>
      <c r="GJ16" s="15" t="str">
        <f t="shared" si="898"/>
        <v>M</v>
      </c>
      <c r="GK16" s="15" t="str">
        <f t="shared" si="898"/>
        <v>M</v>
      </c>
      <c r="GL16" s="15" t="str">
        <f t="shared" si="898"/>
        <v>J</v>
      </c>
      <c r="GM16" s="15" t="str">
        <f t="shared" si="898"/>
        <v>V</v>
      </c>
      <c r="GN16" s="15" t="str">
        <f t="shared" si="898"/>
        <v>S</v>
      </c>
      <c r="GO16" s="15" t="str">
        <f t="shared" si="898"/>
        <v>D</v>
      </c>
      <c r="GP16" s="15" t="str">
        <f t="shared" si="898"/>
        <v>L</v>
      </c>
      <c r="GQ16" s="15" t="str">
        <f t="shared" si="898"/>
        <v>M</v>
      </c>
      <c r="GR16" s="15" t="str">
        <f t="shared" si="898"/>
        <v>M</v>
      </c>
      <c r="GS16" s="15" t="str">
        <f t="shared" si="898"/>
        <v>J</v>
      </c>
      <c r="GT16" s="15" t="str">
        <f t="shared" si="898"/>
        <v>V</v>
      </c>
      <c r="GU16" s="15" t="str">
        <f t="shared" si="898"/>
        <v>S</v>
      </c>
      <c r="GV16" s="15" t="str">
        <f t="shared" si="898"/>
        <v>D</v>
      </c>
      <c r="GW16" s="15" t="str">
        <f t="shared" si="898"/>
        <v>L</v>
      </c>
      <c r="GX16" s="15" t="str">
        <f t="shared" si="898"/>
        <v>M</v>
      </c>
      <c r="GY16" s="15" t="str">
        <f t="shared" si="898"/>
        <v>M</v>
      </c>
      <c r="GZ16" s="15" t="str">
        <f t="shared" ref="GZ16:JK16" si="899">IF(TEXT(GZ10,"ddd")="ddd",UPPER(LEFT(TEXT(GZ10,"jjj"),1)),UPPER(LEFT(TEXT(GZ10,"ddd"),1)))</f>
        <v>J</v>
      </c>
      <c r="HA16" s="15" t="str">
        <f t="shared" si="899"/>
        <v>V</v>
      </c>
      <c r="HB16" s="15" t="str">
        <f t="shared" si="899"/>
        <v>S</v>
      </c>
      <c r="HC16" s="15" t="str">
        <f t="shared" si="899"/>
        <v>D</v>
      </c>
      <c r="HD16" s="15" t="str">
        <f t="shared" si="899"/>
        <v>L</v>
      </c>
      <c r="HE16" s="15" t="str">
        <f t="shared" si="899"/>
        <v>M</v>
      </c>
      <c r="HF16" s="15" t="str">
        <f t="shared" si="899"/>
        <v>M</v>
      </c>
      <c r="HG16" s="15" t="str">
        <f t="shared" si="899"/>
        <v>J</v>
      </c>
      <c r="HH16" s="15" t="str">
        <f t="shared" si="899"/>
        <v>V</v>
      </c>
      <c r="HI16" s="15" t="str">
        <f t="shared" si="899"/>
        <v>S</v>
      </c>
      <c r="HJ16" s="15" t="str">
        <f t="shared" si="899"/>
        <v>D</v>
      </c>
      <c r="HK16" s="15" t="str">
        <f t="shared" si="899"/>
        <v>L</v>
      </c>
      <c r="HL16" s="15" t="str">
        <f t="shared" si="899"/>
        <v>M</v>
      </c>
      <c r="HM16" s="15" t="str">
        <f t="shared" si="899"/>
        <v>M</v>
      </c>
      <c r="HN16" s="15" t="str">
        <f t="shared" si="899"/>
        <v>J</v>
      </c>
      <c r="HO16" s="15" t="str">
        <f t="shared" si="899"/>
        <v>V</v>
      </c>
      <c r="HP16" s="15" t="str">
        <f t="shared" si="899"/>
        <v>S</v>
      </c>
      <c r="HQ16" s="15" t="str">
        <f t="shared" si="899"/>
        <v>D</v>
      </c>
      <c r="HR16" s="15" t="str">
        <f t="shared" si="899"/>
        <v>L</v>
      </c>
      <c r="HS16" s="15" t="str">
        <f t="shared" si="899"/>
        <v>M</v>
      </c>
      <c r="HT16" s="15" t="str">
        <f t="shared" si="899"/>
        <v>M</v>
      </c>
      <c r="HU16" s="15" t="str">
        <f t="shared" si="899"/>
        <v>J</v>
      </c>
      <c r="HV16" s="15" t="str">
        <f t="shared" si="899"/>
        <v>V</v>
      </c>
      <c r="HW16" s="15" t="str">
        <f t="shared" si="899"/>
        <v>S</v>
      </c>
      <c r="HX16" s="15" t="str">
        <f t="shared" si="899"/>
        <v>D</v>
      </c>
      <c r="HY16" s="15" t="str">
        <f t="shared" si="899"/>
        <v>L</v>
      </c>
      <c r="HZ16" s="15" t="str">
        <f t="shared" si="899"/>
        <v>M</v>
      </c>
      <c r="IA16" s="15" t="str">
        <f t="shared" si="899"/>
        <v>M</v>
      </c>
      <c r="IB16" s="15" t="str">
        <f t="shared" si="899"/>
        <v>J</v>
      </c>
      <c r="IC16" s="15" t="str">
        <f t="shared" si="899"/>
        <v>V</v>
      </c>
      <c r="ID16" s="15" t="str">
        <f t="shared" si="899"/>
        <v>S</v>
      </c>
      <c r="IE16" s="15" t="str">
        <f t="shared" si="899"/>
        <v>D</v>
      </c>
      <c r="IF16" s="15" t="str">
        <f t="shared" si="899"/>
        <v>L</v>
      </c>
      <c r="IG16" s="15" t="str">
        <f t="shared" si="899"/>
        <v>M</v>
      </c>
      <c r="IH16" s="15" t="str">
        <f t="shared" si="899"/>
        <v>M</v>
      </c>
      <c r="II16" s="15" t="str">
        <f t="shared" si="899"/>
        <v>J</v>
      </c>
      <c r="IJ16" s="15" t="str">
        <f t="shared" si="899"/>
        <v>V</v>
      </c>
      <c r="IK16" s="15" t="str">
        <f t="shared" si="899"/>
        <v>S</v>
      </c>
      <c r="IL16" s="15" t="str">
        <f t="shared" si="899"/>
        <v>D</v>
      </c>
      <c r="IM16" s="15" t="str">
        <f t="shared" si="899"/>
        <v>L</v>
      </c>
      <c r="IN16" s="15" t="str">
        <f t="shared" si="899"/>
        <v>M</v>
      </c>
      <c r="IO16" s="15" t="str">
        <f t="shared" si="899"/>
        <v>M</v>
      </c>
      <c r="IP16" s="15" t="str">
        <f t="shared" si="899"/>
        <v>J</v>
      </c>
      <c r="IQ16" s="15" t="str">
        <f t="shared" si="899"/>
        <v>V</v>
      </c>
      <c r="IR16" s="15" t="str">
        <f t="shared" si="899"/>
        <v>S</v>
      </c>
      <c r="IS16" s="15" t="str">
        <f t="shared" si="899"/>
        <v>D</v>
      </c>
      <c r="IT16" s="15" t="str">
        <f t="shared" si="899"/>
        <v>L</v>
      </c>
      <c r="IU16" s="15" t="str">
        <f t="shared" si="899"/>
        <v>M</v>
      </c>
      <c r="IV16" s="15" t="str">
        <f t="shared" si="899"/>
        <v>M</v>
      </c>
      <c r="IW16" s="15" t="str">
        <f t="shared" si="899"/>
        <v>J</v>
      </c>
      <c r="IX16" s="15" t="str">
        <f t="shared" si="899"/>
        <v>V</v>
      </c>
      <c r="IY16" s="15" t="str">
        <f t="shared" si="899"/>
        <v>S</v>
      </c>
      <c r="IZ16" s="15" t="str">
        <f t="shared" si="899"/>
        <v>D</v>
      </c>
      <c r="JA16" s="15" t="str">
        <f t="shared" si="899"/>
        <v>L</v>
      </c>
      <c r="JB16" s="15" t="str">
        <f t="shared" si="899"/>
        <v>M</v>
      </c>
      <c r="JC16" s="15" t="str">
        <f t="shared" si="899"/>
        <v>M</v>
      </c>
      <c r="JD16" s="15" t="str">
        <f t="shared" si="899"/>
        <v>J</v>
      </c>
      <c r="JE16" s="15" t="str">
        <f t="shared" si="899"/>
        <v>V</v>
      </c>
      <c r="JF16" s="15" t="str">
        <f t="shared" si="899"/>
        <v>S</v>
      </c>
      <c r="JG16" s="15" t="str">
        <f t="shared" si="899"/>
        <v>D</v>
      </c>
      <c r="JH16" s="15" t="str">
        <f t="shared" si="899"/>
        <v>L</v>
      </c>
      <c r="JI16" s="15" t="str">
        <f t="shared" si="899"/>
        <v>M</v>
      </c>
      <c r="JJ16" s="15" t="str">
        <f t="shared" si="899"/>
        <v>M</v>
      </c>
      <c r="JK16" s="15" t="str">
        <f t="shared" si="899"/>
        <v>J</v>
      </c>
      <c r="JL16" s="15" t="str">
        <f t="shared" ref="JL16:LW16" si="900">IF(TEXT(JL10,"ddd")="ddd",UPPER(LEFT(TEXT(JL10,"jjj"),1)),UPPER(LEFT(TEXT(JL10,"ddd"),1)))</f>
        <v>V</v>
      </c>
      <c r="JM16" s="15" t="str">
        <f t="shared" si="900"/>
        <v>S</v>
      </c>
      <c r="JN16" s="15" t="str">
        <f t="shared" si="900"/>
        <v>D</v>
      </c>
      <c r="JO16" s="15" t="str">
        <f t="shared" si="900"/>
        <v>L</v>
      </c>
      <c r="JP16" s="15" t="str">
        <f t="shared" si="900"/>
        <v>M</v>
      </c>
      <c r="JQ16" s="15" t="str">
        <f t="shared" si="900"/>
        <v>M</v>
      </c>
      <c r="JR16" s="15" t="str">
        <f t="shared" si="900"/>
        <v>J</v>
      </c>
      <c r="JS16" s="15" t="str">
        <f t="shared" si="900"/>
        <v>V</v>
      </c>
      <c r="JT16" s="15" t="str">
        <f t="shared" si="900"/>
        <v>S</v>
      </c>
      <c r="JU16" s="15" t="str">
        <f t="shared" si="900"/>
        <v>D</v>
      </c>
      <c r="JV16" s="15" t="str">
        <f t="shared" si="900"/>
        <v>L</v>
      </c>
      <c r="JW16" s="15" t="str">
        <f t="shared" si="900"/>
        <v>M</v>
      </c>
      <c r="JX16" s="15" t="str">
        <f t="shared" si="900"/>
        <v>M</v>
      </c>
      <c r="JY16" s="15" t="str">
        <f t="shared" si="900"/>
        <v>J</v>
      </c>
      <c r="JZ16" s="15" t="str">
        <f t="shared" si="900"/>
        <v>V</v>
      </c>
      <c r="KA16" s="15" t="str">
        <f t="shared" si="900"/>
        <v>S</v>
      </c>
      <c r="KB16" s="15" t="str">
        <f t="shared" si="900"/>
        <v>D</v>
      </c>
      <c r="KC16" s="15" t="str">
        <f t="shared" si="900"/>
        <v>L</v>
      </c>
      <c r="KD16" s="15" t="str">
        <f t="shared" si="900"/>
        <v>M</v>
      </c>
      <c r="KE16" s="15" t="str">
        <f t="shared" si="900"/>
        <v>M</v>
      </c>
      <c r="KF16" s="15" t="str">
        <f t="shared" si="900"/>
        <v>J</v>
      </c>
      <c r="KG16" s="15" t="str">
        <f t="shared" si="900"/>
        <v>V</v>
      </c>
      <c r="KH16" s="15" t="str">
        <f t="shared" si="900"/>
        <v>S</v>
      </c>
      <c r="KI16" s="15" t="str">
        <f t="shared" si="900"/>
        <v>D</v>
      </c>
      <c r="KJ16" s="15" t="str">
        <f t="shared" si="900"/>
        <v>L</v>
      </c>
      <c r="KK16" s="15" t="str">
        <f t="shared" si="900"/>
        <v>M</v>
      </c>
      <c r="KL16" s="15" t="str">
        <f t="shared" si="900"/>
        <v>M</v>
      </c>
      <c r="KM16" s="15" t="str">
        <f t="shared" si="900"/>
        <v>J</v>
      </c>
      <c r="KN16" s="15" t="str">
        <f t="shared" si="900"/>
        <v>V</v>
      </c>
      <c r="KO16" s="15" t="str">
        <f t="shared" si="900"/>
        <v>S</v>
      </c>
      <c r="KP16" s="15" t="str">
        <f t="shared" si="900"/>
        <v>D</v>
      </c>
      <c r="KQ16" s="15" t="str">
        <f t="shared" si="900"/>
        <v>L</v>
      </c>
      <c r="KR16" s="15" t="str">
        <f t="shared" si="900"/>
        <v>M</v>
      </c>
      <c r="KS16" s="15" t="str">
        <f t="shared" si="900"/>
        <v>M</v>
      </c>
      <c r="KT16" s="15" t="str">
        <f t="shared" si="900"/>
        <v>J</v>
      </c>
      <c r="KU16" s="15" t="str">
        <f t="shared" si="900"/>
        <v>V</v>
      </c>
      <c r="KV16" s="15" t="str">
        <f t="shared" si="900"/>
        <v>S</v>
      </c>
      <c r="KW16" s="15" t="str">
        <f t="shared" si="900"/>
        <v>D</v>
      </c>
      <c r="KX16" s="15" t="str">
        <f t="shared" si="900"/>
        <v>L</v>
      </c>
      <c r="KY16" s="15" t="str">
        <f t="shared" si="900"/>
        <v>M</v>
      </c>
      <c r="KZ16" s="15" t="str">
        <f t="shared" si="900"/>
        <v>M</v>
      </c>
      <c r="LA16" s="15" t="str">
        <f t="shared" si="900"/>
        <v>J</v>
      </c>
      <c r="LB16" s="15" t="str">
        <f t="shared" si="900"/>
        <v>V</v>
      </c>
      <c r="LC16" s="15" t="str">
        <f t="shared" si="900"/>
        <v>S</v>
      </c>
      <c r="LD16" s="15" t="str">
        <f t="shared" si="900"/>
        <v>D</v>
      </c>
      <c r="LE16" s="15" t="str">
        <f t="shared" si="900"/>
        <v>L</v>
      </c>
      <c r="LF16" s="15" t="str">
        <f t="shared" si="900"/>
        <v>M</v>
      </c>
      <c r="LG16" s="15" t="str">
        <f t="shared" si="900"/>
        <v>M</v>
      </c>
      <c r="LH16" s="15" t="str">
        <f t="shared" si="900"/>
        <v>J</v>
      </c>
      <c r="LI16" s="15" t="str">
        <f t="shared" si="900"/>
        <v>V</v>
      </c>
      <c r="LJ16" s="15" t="str">
        <f t="shared" si="900"/>
        <v>S</v>
      </c>
      <c r="LK16" s="15" t="str">
        <f t="shared" si="900"/>
        <v>D</v>
      </c>
      <c r="LL16" s="15" t="str">
        <f t="shared" si="900"/>
        <v>L</v>
      </c>
      <c r="LM16" s="15" t="str">
        <f t="shared" si="900"/>
        <v>M</v>
      </c>
      <c r="LN16" s="15" t="str">
        <f t="shared" si="900"/>
        <v>M</v>
      </c>
      <c r="LO16" s="15" t="str">
        <f t="shared" si="900"/>
        <v>J</v>
      </c>
      <c r="LP16" s="15" t="str">
        <f t="shared" si="900"/>
        <v>V</v>
      </c>
      <c r="LQ16" s="15" t="str">
        <f t="shared" si="900"/>
        <v>S</v>
      </c>
      <c r="LR16" s="15" t="str">
        <f t="shared" si="900"/>
        <v>D</v>
      </c>
      <c r="LS16" s="15" t="str">
        <f t="shared" si="900"/>
        <v>L</v>
      </c>
      <c r="LT16" s="15" t="str">
        <f t="shared" si="900"/>
        <v>M</v>
      </c>
      <c r="LU16" s="15" t="str">
        <f t="shared" si="900"/>
        <v>M</v>
      </c>
      <c r="LV16" s="15" t="str">
        <f t="shared" si="900"/>
        <v>J</v>
      </c>
      <c r="LW16" s="15" t="str">
        <f t="shared" si="900"/>
        <v>V</v>
      </c>
      <c r="LX16" s="15" t="str">
        <f t="shared" ref="LX16:OI16" si="901">IF(TEXT(LX10,"ddd")="ddd",UPPER(LEFT(TEXT(LX10,"jjj"),1)),UPPER(LEFT(TEXT(LX10,"ddd"),1)))</f>
        <v>S</v>
      </c>
      <c r="LY16" s="15" t="str">
        <f t="shared" si="901"/>
        <v>D</v>
      </c>
      <c r="LZ16" s="15" t="str">
        <f t="shared" si="901"/>
        <v>L</v>
      </c>
      <c r="MA16" s="15" t="str">
        <f t="shared" si="901"/>
        <v>M</v>
      </c>
      <c r="MB16" s="15" t="str">
        <f t="shared" si="901"/>
        <v>M</v>
      </c>
      <c r="MC16" s="15" t="str">
        <f t="shared" si="901"/>
        <v>J</v>
      </c>
      <c r="MD16" s="15" t="str">
        <f t="shared" si="901"/>
        <v>V</v>
      </c>
      <c r="ME16" s="15" t="str">
        <f t="shared" si="901"/>
        <v>S</v>
      </c>
      <c r="MF16" s="15" t="str">
        <f t="shared" si="901"/>
        <v>D</v>
      </c>
      <c r="MG16" s="15" t="str">
        <f t="shared" si="901"/>
        <v>L</v>
      </c>
      <c r="MH16" s="15" t="str">
        <f t="shared" si="901"/>
        <v>M</v>
      </c>
      <c r="MI16" s="15" t="str">
        <f t="shared" si="901"/>
        <v>M</v>
      </c>
      <c r="MJ16" s="15" t="str">
        <f t="shared" si="901"/>
        <v>J</v>
      </c>
      <c r="MK16" s="15" t="str">
        <f t="shared" si="901"/>
        <v>V</v>
      </c>
      <c r="ML16" s="15" t="str">
        <f t="shared" si="901"/>
        <v>S</v>
      </c>
      <c r="MM16" s="15" t="str">
        <f t="shared" si="901"/>
        <v>D</v>
      </c>
      <c r="MN16" s="15" t="str">
        <f t="shared" si="901"/>
        <v>L</v>
      </c>
      <c r="MO16" s="15" t="str">
        <f t="shared" si="901"/>
        <v>M</v>
      </c>
      <c r="MP16" s="15" t="str">
        <f t="shared" si="901"/>
        <v>M</v>
      </c>
      <c r="MQ16" s="15" t="str">
        <f t="shared" si="901"/>
        <v>J</v>
      </c>
      <c r="MR16" s="15" t="str">
        <f t="shared" si="901"/>
        <v>V</v>
      </c>
      <c r="MS16" s="15" t="str">
        <f t="shared" si="901"/>
        <v>S</v>
      </c>
      <c r="MT16" s="15" t="str">
        <f t="shared" si="901"/>
        <v>D</v>
      </c>
      <c r="MU16" s="15" t="str">
        <f t="shared" si="901"/>
        <v>L</v>
      </c>
      <c r="MV16" s="15" t="str">
        <f t="shared" si="901"/>
        <v>M</v>
      </c>
      <c r="MW16" s="15" t="str">
        <f t="shared" si="901"/>
        <v>M</v>
      </c>
      <c r="MX16" s="15" t="str">
        <f t="shared" si="901"/>
        <v>J</v>
      </c>
      <c r="MY16" s="15" t="str">
        <f t="shared" si="901"/>
        <v>V</v>
      </c>
      <c r="MZ16" s="15" t="str">
        <f t="shared" si="901"/>
        <v>S</v>
      </c>
      <c r="NA16" s="15" t="str">
        <f t="shared" si="901"/>
        <v>D</v>
      </c>
      <c r="NB16" s="15" t="str">
        <f t="shared" si="901"/>
        <v>L</v>
      </c>
      <c r="NC16" s="15" t="str">
        <f t="shared" si="901"/>
        <v>M</v>
      </c>
      <c r="ND16" s="15" t="str">
        <f t="shared" si="901"/>
        <v>M</v>
      </c>
      <c r="NE16" s="15" t="str">
        <f t="shared" si="901"/>
        <v>J</v>
      </c>
      <c r="NF16" s="15" t="str">
        <f t="shared" si="901"/>
        <v>V</v>
      </c>
      <c r="NG16" s="15" t="str">
        <f t="shared" si="901"/>
        <v>S</v>
      </c>
      <c r="NH16" s="15" t="str">
        <f t="shared" si="901"/>
        <v>D</v>
      </c>
      <c r="NI16" s="15" t="str">
        <f t="shared" si="901"/>
        <v>L</v>
      </c>
      <c r="NJ16" s="15" t="str">
        <f t="shared" si="901"/>
        <v>M</v>
      </c>
      <c r="NK16" s="15" t="str">
        <f t="shared" si="901"/>
        <v>M</v>
      </c>
      <c r="NL16" s="15" t="str">
        <f t="shared" si="901"/>
        <v>J</v>
      </c>
      <c r="NM16" s="15" t="str">
        <f t="shared" si="901"/>
        <v>V</v>
      </c>
      <c r="NN16" s="15" t="str">
        <f t="shared" si="901"/>
        <v>S</v>
      </c>
      <c r="NO16" s="15" t="str">
        <f t="shared" si="901"/>
        <v>D</v>
      </c>
      <c r="NP16" s="15" t="str">
        <f t="shared" si="901"/>
        <v>L</v>
      </c>
      <c r="NQ16" s="15" t="str">
        <f t="shared" si="901"/>
        <v>M</v>
      </c>
      <c r="NR16" s="15" t="str">
        <f t="shared" si="901"/>
        <v>M</v>
      </c>
      <c r="NS16" s="15" t="str">
        <f t="shared" si="901"/>
        <v>J</v>
      </c>
      <c r="NT16" s="15" t="str">
        <f t="shared" si="901"/>
        <v>V</v>
      </c>
      <c r="NU16" s="15" t="str">
        <f t="shared" si="901"/>
        <v>S</v>
      </c>
      <c r="NV16" s="15" t="str">
        <f t="shared" si="901"/>
        <v>D</v>
      </c>
      <c r="NW16" s="15" t="str">
        <f t="shared" si="901"/>
        <v>L</v>
      </c>
      <c r="NX16" s="15" t="str">
        <f t="shared" si="901"/>
        <v>M</v>
      </c>
      <c r="NY16" s="15" t="str">
        <f t="shared" si="901"/>
        <v>M</v>
      </c>
      <c r="NZ16" s="15" t="str">
        <f t="shared" si="901"/>
        <v>J</v>
      </c>
      <c r="OA16" s="15" t="str">
        <f t="shared" si="901"/>
        <v>V</v>
      </c>
      <c r="OB16" s="15" t="str">
        <f t="shared" si="901"/>
        <v>S</v>
      </c>
      <c r="OC16" s="15" t="str">
        <f t="shared" si="901"/>
        <v>D</v>
      </c>
      <c r="OD16" s="15" t="str">
        <f t="shared" si="901"/>
        <v>L</v>
      </c>
      <c r="OE16" s="15" t="str">
        <f t="shared" si="901"/>
        <v>M</v>
      </c>
      <c r="OF16" s="15" t="str">
        <f t="shared" si="901"/>
        <v>M</v>
      </c>
      <c r="OG16" s="15" t="str">
        <f t="shared" si="901"/>
        <v>J</v>
      </c>
      <c r="OH16" s="15" t="str">
        <f t="shared" si="901"/>
        <v>V</v>
      </c>
      <c r="OI16" s="15" t="str">
        <f t="shared" si="901"/>
        <v>S</v>
      </c>
      <c r="OJ16" s="15" t="str">
        <f t="shared" ref="OJ16:QU16" si="902">IF(TEXT(OJ10,"ddd")="ddd",UPPER(LEFT(TEXT(OJ10,"jjj"),1)),UPPER(LEFT(TEXT(OJ10,"ddd"),1)))</f>
        <v>D</v>
      </c>
      <c r="OK16" s="15" t="str">
        <f t="shared" si="902"/>
        <v>L</v>
      </c>
      <c r="OL16" s="15" t="str">
        <f t="shared" si="902"/>
        <v>M</v>
      </c>
      <c r="OM16" s="15" t="str">
        <f t="shared" si="902"/>
        <v>M</v>
      </c>
      <c r="ON16" s="15" t="str">
        <f t="shared" si="902"/>
        <v>J</v>
      </c>
      <c r="OO16" s="15" t="str">
        <f t="shared" si="902"/>
        <v>V</v>
      </c>
      <c r="OP16" s="15" t="str">
        <f t="shared" si="902"/>
        <v>S</v>
      </c>
      <c r="OQ16" s="15" t="str">
        <f t="shared" si="902"/>
        <v>D</v>
      </c>
      <c r="OR16" s="15" t="str">
        <f t="shared" si="902"/>
        <v>L</v>
      </c>
      <c r="OS16" s="15" t="str">
        <f t="shared" si="902"/>
        <v>M</v>
      </c>
      <c r="OT16" s="15" t="str">
        <f t="shared" si="902"/>
        <v>M</v>
      </c>
      <c r="OU16" s="15" t="str">
        <f t="shared" si="902"/>
        <v>J</v>
      </c>
      <c r="OV16" s="15" t="str">
        <f t="shared" si="902"/>
        <v>V</v>
      </c>
      <c r="OW16" s="15" t="str">
        <f t="shared" si="902"/>
        <v>S</v>
      </c>
      <c r="OX16" s="15" t="str">
        <f t="shared" si="902"/>
        <v>D</v>
      </c>
      <c r="OY16" s="15" t="str">
        <f t="shared" si="902"/>
        <v>L</v>
      </c>
      <c r="OZ16" s="15" t="str">
        <f t="shared" si="902"/>
        <v>M</v>
      </c>
      <c r="PA16" s="15" t="str">
        <f t="shared" si="902"/>
        <v>M</v>
      </c>
      <c r="PB16" s="15" t="str">
        <f t="shared" si="902"/>
        <v>J</v>
      </c>
      <c r="PC16" s="15" t="str">
        <f t="shared" si="902"/>
        <v>V</v>
      </c>
      <c r="PD16" s="15" t="str">
        <f t="shared" si="902"/>
        <v>S</v>
      </c>
      <c r="PE16" s="15" t="str">
        <f t="shared" si="902"/>
        <v>D</v>
      </c>
      <c r="PF16" s="15" t="str">
        <f t="shared" si="902"/>
        <v>L</v>
      </c>
      <c r="PG16" s="15" t="str">
        <f t="shared" si="902"/>
        <v>M</v>
      </c>
      <c r="PH16" s="15" t="str">
        <f t="shared" si="902"/>
        <v>M</v>
      </c>
      <c r="PI16" s="15" t="str">
        <f t="shared" si="902"/>
        <v>J</v>
      </c>
      <c r="PJ16" s="15" t="str">
        <f t="shared" si="902"/>
        <v>V</v>
      </c>
      <c r="PK16" s="15" t="str">
        <f t="shared" si="902"/>
        <v>S</v>
      </c>
      <c r="PL16" s="15" t="str">
        <f t="shared" si="902"/>
        <v>D</v>
      </c>
      <c r="PM16" s="15" t="str">
        <f t="shared" si="902"/>
        <v>L</v>
      </c>
      <c r="PN16" s="15" t="str">
        <f t="shared" si="902"/>
        <v>M</v>
      </c>
      <c r="PO16" s="15" t="str">
        <f t="shared" si="902"/>
        <v>M</v>
      </c>
      <c r="PP16" s="15" t="str">
        <f t="shared" si="902"/>
        <v>J</v>
      </c>
      <c r="PQ16" s="15" t="str">
        <f t="shared" si="902"/>
        <v>V</v>
      </c>
      <c r="PR16" s="15" t="str">
        <f t="shared" si="902"/>
        <v>S</v>
      </c>
      <c r="PS16" s="15" t="str">
        <f t="shared" si="902"/>
        <v>D</v>
      </c>
      <c r="PT16" s="15" t="str">
        <f t="shared" si="902"/>
        <v>L</v>
      </c>
      <c r="PU16" s="15" t="str">
        <f t="shared" si="902"/>
        <v>M</v>
      </c>
      <c r="PV16" s="15" t="str">
        <f t="shared" si="902"/>
        <v>M</v>
      </c>
      <c r="PW16" s="15" t="str">
        <f t="shared" si="902"/>
        <v>J</v>
      </c>
      <c r="PX16" s="15" t="str">
        <f t="shared" si="902"/>
        <v>V</v>
      </c>
      <c r="PY16" s="15" t="str">
        <f t="shared" si="902"/>
        <v>S</v>
      </c>
      <c r="PZ16" s="15" t="str">
        <f t="shared" si="902"/>
        <v>D</v>
      </c>
      <c r="QA16" s="15" t="str">
        <f t="shared" si="902"/>
        <v>L</v>
      </c>
      <c r="QB16" s="15" t="str">
        <f t="shared" si="902"/>
        <v>M</v>
      </c>
      <c r="QC16" s="15" t="str">
        <f t="shared" si="902"/>
        <v>M</v>
      </c>
      <c r="QD16" s="15" t="str">
        <f t="shared" si="902"/>
        <v>J</v>
      </c>
      <c r="QE16" s="15" t="str">
        <f t="shared" si="902"/>
        <v>V</v>
      </c>
      <c r="QF16" s="15" t="str">
        <f t="shared" si="902"/>
        <v>S</v>
      </c>
      <c r="QG16" s="15" t="str">
        <f t="shared" si="902"/>
        <v>D</v>
      </c>
      <c r="QH16" s="15" t="str">
        <f t="shared" si="902"/>
        <v>L</v>
      </c>
      <c r="QI16" s="15" t="str">
        <f t="shared" si="902"/>
        <v>M</v>
      </c>
      <c r="QJ16" s="15" t="str">
        <f t="shared" si="902"/>
        <v>M</v>
      </c>
      <c r="QK16" s="15" t="str">
        <f t="shared" si="902"/>
        <v>J</v>
      </c>
      <c r="QL16" s="15" t="str">
        <f t="shared" si="902"/>
        <v>V</v>
      </c>
      <c r="QM16" s="15" t="str">
        <f t="shared" si="902"/>
        <v>S</v>
      </c>
      <c r="QN16" s="15" t="str">
        <f t="shared" si="902"/>
        <v>D</v>
      </c>
      <c r="QO16" s="15" t="str">
        <f t="shared" si="902"/>
        <v>L</v>
      </c>
      <c r="QP16" s="15" t="str">
        <f t="shared" si="902"/>
        <v>M</v>
      </c>
      <c r="QQ16" s="15" t="str">
        <f t="shared" si="902"/>
        <v>M</v>
      </c>
      <c r="QR16" s="15" t="str">
        <f t="shared" si="902"/>
        <v>J</v>
      </c>
      <c r="QS16" s="15" t="str">
        <f t="shared" si="902"/>
        <v>V</v>
      </c>
      <c r="QT16" s="15" t="str">
        <f t="shared" si="902"/>
        <v>S</v>
      </c>
      <c r="QU16" s="15" t="str">
        <f t="shared" si="902"/>
        <v>D</v>
      </c>
      <c r="QV16" s="15" t="str">
        <f t="shared" ref="QV16:TG16" si="903">IF(TEXT(QV10,"ddd")="ddd",UPPER(LEFT(TEXT(QV10,"jjj"),1)),UPPER(LEFT(TEXT(QV10,"ddd"),1)))</f>
        <v>L</v>
      </c>
      <c r="QW16" s="15" t="str">
        <f t="shared" si="903"/>
        <v>M</v>
      </c>
      <c r="QX16" s="15" t="str">
        <f t="shared" si="903"/>
        <v>M</v>
      </c>
      <c r="QY16" s="15" t="str">
        <f t="shared" si="903"/>
        <v>J</v>
      </c>
      <c r="QZ16" s="15" t="str">
        <f t="shared" si="903"/>
        <v>V</v>
      </c>
      <c r="RA16" s="15" t="str">
        <f t="shared" si="903"/>
        <v>S</v>
      </c>
      <c r="RB16" s="15" t="str">
        <f t="shared" si="903"/>
        <v>D</v>
      </c>
      <c r="RC16" s="15" t="str">
        <f t="shared" si="903"/>
        <v>L</v>
      </c>
      <c r="RD16" s="15" t="str">
        <f t="shared" si="903"/>
        <v>M</v>
      </c>
      <c r="RE16" s="15" t="str">
        <f t="shared" si="903"/>
        <v>M</v>
      </c>
      <c r="RF16" s="15" t="str">
        <f t="shared" si="903"/>
        <v>J</v>
      </c>
      <c r="RG16" s="15" t="str">
        <f t="shared" si="903"/>
        <v>V</v>
      </c>
      <c r="RH16" s="15" t="str">
        <f t="shared" si="903"/>
        <v>S</v>
      </c>
      <c r="RI16" s="15" t="str">
        <f t="shared" si="903"/>
        <v>D</v>
      </c>
      <c r="RJ16" s="15" t="str">
        <f t="shared" si="903"/>
        <v>L</v>
      </c>
      <c r="RK16" s="15" t="str">
        <f t="shared" si="903"/>
        <v>M</v>
      </c>
      <c r="RL16" s="15" t="str">
        <f t="shared" si="903"/>
        <v>M</v>
      </c>
      <c r="RM16" s="15" t="str">
        <f t="shared" si="903"/>
        <v>J</v>
      </c>
      <c r="RN16" s="15" t="str">
        <f t="shared" si="903"/>
        <v>V</v>
      </c>
      <c r="RO16" s="15" t="str">
        <f t="shared" si="903"/>
        <v>S</v>
      </c>
      <c r="RP16" s="15" t="str">
        <f t="shared" si="903"/>
        <v>D</v>
      </c>
      <c r="RQ16" s="15" t="str">
        <f t="shared" si="903"/>
        <v>L</v>
      </c>
      <c r="RR16" s="15" t="str">
        <f t="shared" si="903"/>
        <v>M</v>
      </c>
      <c r="RS16" s="15" t="str">
        <f t="shared" si="903"/>
        <v>M</v>
      </c>
      <c r="RT16" s="15" t="str">
        <f t="shared" si="903"/>
        <v>J</v>
      </c>
      <c r="RU16" s="15" t="str">
        <f t="shared" si="903"/>
        <v>V</v>
      </c>
      <c r="RV16" s="15" t="str">
        <f t="shared" si="903"/>
        <v>S</v>
      </c>
      <c r="RW16" s="15" t="str">
        <f t="shared" si="903"/>
        <v>D</v>
      </c>
      <c r="RX16" s="15" t="str">
        <f t="shared" si="903"/>
        <v>L</v>
      </c>
      <c r="RY16" s="15" t="str">
        <f t="shared" si="903"/>
        <v>M</v>
      </c>
      <c r="RZ16" s="15" t="str">
        <f t="shared" si="903"/>
        <v>M</v>
      </c>
      <c r="SA16" s="15" t="str">
        <f t="shared" si="903"/>
        <v>J</v>
      </c>
      <c r="SB16" s="15" t="str">
        <f t="shared" si="903"/>
        <v>V</v>
      </c>
      <c r="SC16" s="15" t="str">
        <f t="shared" si="903"/>
        <v>S</v>
      </c>
      <c r="SD16" s="15" t="str">
        <f t="shared" si="903"/>
        <v>D</v>
      </c>
      <c r="SE16" s="15" t="str">
        <f t="shared" si="903"/>
        <v>L</v>
      </c>
      <c r="SF16" s="15" t="str">
        <f t="shared" si="903"/>
        <v>M</v>
      </c>
      <c r="SG16" s="15" t="str">
        <f t="shared" si="903"/>
        <v>M</v>
      </c>
      <c r="SH16" s="15" t="str">
        <f t="shared" si="903"/>
        <v>J</v>
      </c>
      <c r="SI16" s="15" t="str">
        <f t="shared" si="903"/>
        <v>V</v>
      </c>
      <c r="SJ16" s="15" t="str">
        <f t="shared" si="903"/>
        <v>S</v>
      </c>
      <c r="SK16" s="15" t="str">
        <f t="shared" si="903"/>
        <v>D</v>
      </c>
      <c r="SL16" s="15" t="str">
        <f t="shared" si="903"/>
        <v>L</v>
      </c>
      <c r="SM16" s="15" t="str">
        <f t="shared" si="903"/>
        <v>M</v>
      </c>
      <c r="SN16" s="15" t="str">
        <f t="shared" si="903"/>
        <v>M</v>
      </c>
      <c r="SO16" s="15" t="str">
        <f t="shared" si="903"/>
        <v>J</v>
      </c>
      <c r="SP16" s="15" t="str">
        <f t="shared" si="903"/>
        <v>V</v>
      </c>
      <c r="SQ16" s="15" t="str">
        <f t="shared" si="903"/>
        <v>S</v>
      </c>
      <c r="SR16" s="15" t="str">
        <f t="shared" si="903"/>
        <v>D</v>
      </c>
      <c r="SS16" s="15" t="str">
        <f t="shared" si="903"/>
        <v>L</v>
      </c>
      <c r="ST16" s="15" t="str">
        <f t="shared" si="903"/>
        <v>M</v>
      </c>
      <c r="SU16" s="15" t="str">
        <f t="shared" si="903"/>
        <v>M</v>
      </c>
      <c r="SV16" s="15" t="str">
        <f t="shared" si="903"/>
        <v>J</v>
      </c>
      <c r="SW16" s="15" t="str">
        <f t="shared" si="903"/>
        <v>V</v>
      </c>
      <c r="SX16" s="15" t="str">
        <f t="shared" si="903"/>
        <v>S</v>
      </c>
      <c r="SY16" s="15" t="str">
        <f t="shared" si="903"/>
        <v>D</v>
      </c>
      <c r="SZ16" s="15" t="str">
        <f t="shared" si="903"/>
        <v>L</v>
      </c>
      <c r="TA16" s="15" t="str">
        <f t="shared" si="903"/>
        <v>M</v>
      </c>
      <c r="TB16" s="15" t="str">
        <f t="shared" si="903"/>
        <v>M</v>
      </c>
      <c r="TC16" s="15" t="str">
        <f t="shared" si="903"/>
        <v>J</v>
      </c>
      <c r="TD16" s="15" t="str">
        <f t="shared" si="903"/>
        <v>V</v>
      </c>
      <c r="TE16" s="15" t="str">
        <f t="shared" si="903"/>
        <v>S</v>
      </c>
      <c r="TF16" s="15" t="str">
        <f t="shared" si="903"/>
        <v>D</v>
      </c>
      <c r="TG16" s="15" t="str">
        <f t="shared" si="903"/>
        <v>L</v>
      </c>
      <c r="TH16" s="15" t="str">
        <f t="shared" ref="TH16:VS16" si="904">IF(TEXT(TH10,"ddd")="ddd",UPPER(LEFT(TEXT(TH10,"jjj"),1)),UPPER(LEFT(TEXT(TH10,"ddd"),1)))</f>
        <v>M</v>
      </c>
      <c r="TI16" s="15" t="str">
        <f t="shared" si="904"/>
        <v>M</v>
      </c>
      <c r="TJ16" s="15" t="str">
        <f t="shared" si="904"/>
        <v>J</v>
      </c>
      <c r="TK16" s="15" t="str">
        <f t="shared" si="904"/>
        <v>V</v>
      </c>
      <c r="TL16" s="15" t="str">
        <f t="shared" si="904"/>
        <v>S</v>
      </c>
      <c r="TM16" s="15" t="str">
        <f t="shared" si="904"/>
        <v>D</v>
      </c>
      <c r="TN16" s="15" t="str">
        <f t="shared" si="904"/>
        <v>L</v>
      </c>
      <c r="TO16" s="15" t="str">
        <f t="shared" si="904"/>
        <v>M</v>
      </c>
      <c r="TP16" s="15" t="str">
        <f t="shared" si="904"/>
        <v>M</v>
      </c>
      <c r="TQ16" s="15" t="str">
        <f t="shared" si="904"/>
        <v>J</v>
      </c>
      <c r="TR16" s="15" t="str">
        <f t="shared" si="904"/>
        <v>V</v>
      </c>
      <c r="TS16" s="15" t="str">
        <f t="shared" si="904"/>
        <v>S</v>
      </c>
      <c r="TT16" s="15" t="str">
        <f t="shared" si="904"/>
        <v>D</v>
      </c>
      <c r="TU16" s="15" t="str">
        <f t="shared" si="904"/>
        <v>L</v>
      </c>
      <c r="TV16" s="15" t="str">
        <f t="shared" si="904"/>
        <v>M</v>
      </c>
      <c r="TW16" s="15" t="str">
        <f t="shared" si="904"/>
        <v>M</v>
      </c>
      <c r="TX16" s="15" t="str">
        <f t="shared" si="904"/>
        <v>J</v>
      </c>
      <c r="TY16" s="15" t="str">
        <f t="shared" si="904"/>
        <v>V</v>
      </c>
      <c r="TZ16" s="15" t="str">
        <f t="shared" si="904"/>
        <v>S</v>
      </c>
      <c r="UA16" s="15" t="str">
        <f t="shared" si="904"/>
        <v>D</v>
      </c>
      <c r="UB16" s="15" t="str">
        <f t="shared" si="904"/>
        <v>L</v>
      </c>
      <c r="UC16" s="15" t="str">
        <f t="shared" si="904"/>
        <v>M</v>
      </c>
      <c r="UD16" s="15" t="str">
        <f t="shared" si="904"/>
        <v>M</v>
      </c>
      <c r="UE16" s="15" t="str">
        <f t="shared" si="904"/>
        <v>J</v>
      </c>
      <c r="UF16" s="15" t="str">
        <f t="shared" si="904"/>
        <v>V</v>
      </c>
      <c r="UG16" s="15" t="str">
        <f t="shared" si="904"/>
        <v>S</v>
      </c>
      <c r="UH16" s="15" t="str">
        <f t="shared" si="904"/>
        <v>D</v>
      </c>
      <c r="UI16" s="15" t="str">
        <f t="shared" si="904"/>
        <v>L</v>
      </c>
      <c r="UJ16" s="15" t="str">
        <f t="shared" si="904"/>
        <v>M</v>
      </c>
      <c r="UK16" s="15" t="str">
        <f t="shared" si="904"/>
        <v>M</v>
      </c>
      <c r="UL16" s="15" t="str">
        <f t="shared" si="904"/>
        <v>J</v>
      </c>
      <c r="UM16" s="15" t="str">
        <f t="shared" si="904"/>
        <v>V</v>
      </c>
      <c r="UN16" s="15" t="str">
        <f t="shared" si="904"/>
        <v>S</v>
      </c>
      <c r="UO16" s="15" t="str">
        <f t="shared" si="904"/>
        <v>D</v>
      </c>
      <c r="UP16" s="15" t="str">
        <f t="shared" si="904"/>
        <v>L</v>
      </c>
      <c r="UQ16" s="15" t="str">
        <f t="shared" si="904"/>
        <v>M</v>
      </c>
      <c r="UR16" s="15" t="str">
        <f t="shared" si="904"/>
        <v>M</v>
      </c>
      <c r="US16" s="15" t="str">
        <f t="shared" si="904"/>
        <v>J</v>
      </c>
      <c r="UT16" s="15" t="str">
        <f t="shared" si="904"/>
        <v>V</v>
      </c>
      <c r="UU16" s="15" t="str">
        <f t="shared" si="904"/>
        <v>S</v>
      </c>
      <c r="UV16" s="15" t="str">
        <f t="shared" si="904"/>
        <v>D</v>
      </c>
      <c r="UW16" s="15" t="str">
        <f t="shared" si="904"/>
        <v>L</v>
      </c>
      <c r="UX16" s="15" t="str">
        <f t="shared" si="904"/>
        <v>M</v>
      </c>
      <c r="UY16" s="15" t="str">
        <f t="shared" si="904"/>
        <v>M</v>
      </c>
      <c r="UZ16" s="15" t="str">
        <f t="shared" si="904"/>
        <v>J</v>
      </c>
      <c r="VA16" s="15" t="str">
        <f t="shared" si="904"/>
        <v>V</v>
      </c>
      <c r="VB16" s="15" t="str">
        <f t="shared" si="904"/>
        <v>S</v>
      </c>
      <c r="VC16" s="15" t="str">
        <f t="shared" si="904"/>
        <v>D</v>
      </c>
      <c r="VD16" s="15" t="str">
        <f t="shared" si="904"/>
        <v>L</v>
      </c>
      <c r="VE16" s="15" t="str">
        <f t="shared" si="904"/>
        <v>M</v>
      </c>
      <c r="VF16" s="15" t="str">
        <f t="shared" si="904"/>
        <v>M</v>
      </c>
      <c r="VG16" s="15" t="str">
        <f t="shared" si="904"/>
        <v>J</v>
      </c>
      <c r="VH16" s="15" t="str">
        <f t="shared" si="904"/>
        <v>V</v>
      </c>
      <c r="VI16" s="15" t="str">
        <f t="shared" si="904"/>
        <v>S</v>
      </c>
      <c r="VJ16" s="15" t="str">
        <f t="shared" si="904"/>
        <v>D</v>
      </c>
      <c r="VK16" s="15" t="str">
        <f t="shared" si="904"/>
        <v>L</v>
      </c>
      <c r="VL16" s="15" t="str">
        <f t="shared" si="904"/>
        <v>M</v>
      </c>
      <c r="VM16" s="15" t="str">
        <f t="shared" si="904"/>
        <v>M</v>
      </c>
      <c r="VN16" s="15" t="str">
        <f t="shared" si="904"/>
        <v>J</v>
      </c>
      <c r="VO16" s="15" t="str">
        <f t="shared" si="904"/>
        <v>V</v>
      </c>
      <c r="VP16" s="15" t="str">
        <f t="shared" si="904"/>
        <v>S</v>
      </c>
      <c r="VQ16" s="15" t="str">
        <f t="shared" si="904"/>
        <v>D</v>
      </c>
      <c r="VR16" s="15" t="str">
        <f t="shared" si="904"/>
        <v>L</v>
      </c>
      <c r="VS16" s="15" t="str">
        <f t="shared" si="904"/>
        <v>M</v>
      </c>
      <c r="VT16" s="15" t="str">
        <f t="shared" ref="VT16:YE16" si="905">IF(TEXT(VT10,"ddd")="ddd",UPPER(LEFT(TEXT(VT10,"jjj"),1)),UPPER(LEFT(TEXT(VT10,"ddd"),1)))</f>
        <v>M</v>
      </c>
      <c r="VU16" s="15" t="str">
        <f t="shared" si="905"/>
        <v>J</v>
      </c>
      <c r="VV16" s="15" t="str">
        <f t="shared" si="905"/>
        <v>V</v>
      </c>
      <c r="VW16" s="15" t="str">
        <f t="shared" si="905"/>
        <v>S</v>
      </c>
      <c r="VX16" s="15" t="str">
        <f t="shared" si="905"/>
        <v>D</v>
      </c>
      <c r="VY16" s="15" t="str">
        <f t="shared" si="905"/>
        <v>L</v>
      </c>
      <c r="VZ16" s="15" t="str">
        <f t="shared" si="905"/>
        <v>M</v>
      </c>
      <c r="WA16" s="15" t="str">
        <f t="shared" si="905"/>
        <v>M</v>
      </c>
      <c r="WB16" s="15" t="str">
        <f t="shared" si="905"/>
        <v>J</v>
      </c>
      <c r="WC16" s="15" t="str">
        <f t="shared" si="905"/>
        <v>V</v>
      </c>
      <c r="WD16" s="15" t="str">
        <f t="shared" si="905"/>
        <v>S</v>
      </c>
      <c r="WE16" s="15" t="str">
        <f t="shared" si="905"/>
        <v>D</v>
      </c>
      <c r="WF16" s="15" t="str">
        <f t="shared" si="905"/>
        <v>L</v>
      </c>
      <c r="WG16" s="15" t="str">
        <f t="shared" si="905"/>
        <v>M</v>
      </c>
      <c r="WH16" s="15" t="str">
        <f t="shared" si="905"/>
        <v>M</v>
      </c>
      <c r="WI16" s="15" t="str">
        <f t="shared" si="905"/>
        <v>J</v>
      </c>
      <c r="WJ16" s="15" t="str">
        <f t="shared" si="905"/>
        <v>V</v>
      </c>
      <c r="WK16" s="15" t="str">
        <f t="shared" si="905"/>
        <v>S</v>
      </c>
      <c r="WL16" s="15" t="str">
        <f t="shared" si="905"/>
        <v>D</v>
      </c>
      <c r="WM16" s="15" t="str">
        <f t="shared" si="905"/>
        <v>L</v>
      </c>
      <c r="WN16" s="15" t="str">
        <f t="shared" si="905"/>
        <v>M</v>
      </c>
      <c r="WO16" s="15" t="str">
        <f t="shared" si="905"/>
        <v>M</v>
      </c>
      <c r="WP16" s="15" t="str">
        <f t="shared" si="905"/>
        <v>J</v>
      </c>
      <c r="WQ16" s="15" t="str">
        <f t="shared" si="905"/>
        <v>V</v>
      </c>
      <c r="WR16" s="15" t="str">
        <f t="shared" si="905"/>
        <v>S</v>
      </c>
      <c r="WS16" s="15" t="str">
        <f t="shared" si="905"/>
        <v>D</v>
      </c>
      <c r="WT16" s="15" t="str">
        <f t="shared" si="905"/>
        <v>L</v>
      </c>
      <c r="WU16" s="15" t="str">
        <f t="shared" si="905"/>
        <v>M</v>
      </c>
      <c r="WV16" s="15" t="str">
        <f t="shared" si="905"/>
        <v>M</v>
      </c>
      <c r="WW16" s="15" t="str">
        <f t="shared" si="905"/>
        <v>J</v>
      </c>
      <c r="WX16" s="15" t="str">
        <f t="shared" si="905"/>
        <v>V</v>
      </c>
      <c r="WY16" s="15" t="str">
        <f t="shared" si="905"/>
        <v>S</v>
      </c>
      <c r="WZ16" s="15" t="str">
        <f t="shared" si="905"/>
        <v>D</v>
      </c>
      <c r="XA16" s="15" t="str">
        <f t="shared" si="905"/>
        <v>L</v>
      </c>
      <c r="XB16" s="15" t="str">
        <f t="shared" si="905"/>
        <v>M</v>
      </c>
      <c r="XC16" s="15" t="str">
        <f t="shared" si="905"/>
        <v>M</v>
      </c>
      <c r="XD16" s="15" t="str">
        <f t="shared" si="905"/>
        <v>J</v>
      </c>
      <c r="XE16" s="15" t="str">
        <f t="shared" si="905"/>
        <v>V</v>
      </c>
      <c r="XF16" s="15" t="str">
        <f t="shared" si="905"/>
        <v>S</v>
      </c>
      <c r="XG16" s="15" t="str">
        <f t="shared" si="905"/>
        <v>D</v>
      </c>
      <c r="XH16" s="15" t="str">
        <f t="shared" si="905"/>
        <v>L</v>
      </c>
      <c r="XI16" s="15" t="str">
        <f t="shared" si="905"/>
        <v>M</v>
      </c>
      <c r="XJ16" s="15" t="str">
        <f t="shared" si="905"/>
        <v>M</v>
      </c>
      <c r="XK16" s="15" t="str">
        <f t="shared" si="905"/>
        <v>J</v>
      </c>
      <c r="XL16" s="15" t="str">
        <f t="shared" si="905"/>
        <v>V</v>
      </c>
      <c r="XM16" s="15" t="str">
        <f t="shared" si="905"/>
        <v>S</v>
      </c>
      <c r="XN16" s="15" t="str">
        <f t="shared" si="905"/>
        <v>D</v>
      </c>
      <c r="XO16" s="15" t="str">
        <f t="shared" si="905"/>
        <v>L</v>
      </c>
      <c r="XP16" s="15" t="str">
        <f t="shared" si="905"/>
        <v>M</v>
      </c>
      <c r="XQ16" s="15" t="str">
        <f t="shared" si="905"/>
        <v>M</v>
      </c>
      <c r="XR16" s="15" t="str">
        <f t="shared" si="905"/>
        <v>J</v>
      </c>
      <c r="XS16" s="15" t="str">
        <f t="shared" si="905"/>
        <v>V</v>
      </c>
      <c r="XT16" s="15" t="str">
        <f t="shared" si="905"/>
        <v>S</v>
      </c>
      <c r="XU16" s="15" t="str">
        <f t="shared" si="905"/>
        <v>D</v>
      </c>
      <c r="XV16" s="15" t="str">
        <f t="shared" si="905"/>
        <v>L</v>
      </c>
      <c r="XW16" s="15" t="str">
        <f t="shared" si="905"/>
        <v>M</v>
      </c>
      <c r="XX16" s="15" t="str">
        <f t="shared" si="905"/>
        <v>M</v>
      </c>
      <c r="XY16" s="15" t="str">
        <f t="shared" si="905"/>
        <v>J</v>
      </c>
      <c r="XZ16" s="15" t="str">
        <f t="shared" si="905"/>
        <v>V</v>
      </c>
      <c r="YA16" s="15" t="str">
        <f t="shared" si="905"/>
        <v>S</v>
      </c>
      <c r="YB16" s="15" t="str">
        <f t="shared" si="905"/>
        <v>D</v>
      </c>
      <c r="YC16" s="15" t="str">
        <f t="shared" si="905"/>
        <v>L</v>
      </c>
      <c r="YD16" s="15" t="str">
        <f t="shared" si="905"/>
        <v>M</v>
      </c>
      <c r="YE16" s="15" t="str">
        <f t="shared" si="905"/>
        <v>M</v>
      </c>
      <c r="YF16" s="15" t="str">
        <f t="shared" ref="YF16:AAQ16" si="906">IF(TEXT(YF10,"ddd")="ddd",UPPER(LEFT(TEXT(YF10,"jjj"),1)),UPPER(LEFT(TEXT(YF10,"ddd"),1)))</f>
        <v>J</v>
      </c>
      <c r="YG16" s="15" t="str">
        <f t="shared" si="906"/>
        <v>V</v>
      </c>
      <c r="YH16" s="15" t="str">
        <f t="shared" si="906"/>
        <v>S</v>
      </c>
      <c r="YI16" s="15" t="str">
        <f t="shared" si="906"/>
        <v>D</v>
      </c>
      <c r="YJ16" s="15" t="str">
        <f t="shared" si="906"/>
        <v>L</v>
      </c>
      <c r="YK16" s="15" t="str">
        <f t="shared" si="906"/>
        <v>M</v>
      </c>
      <c r="YL16" s="15" t="str">
        <f t="shared" si="906"/>
        <v>M</v>
      </c>
      <c r="YM16" s="15" t="str">
        <f t="shared" si="906"/>
        <v>J</v>
      </c>
      <c r="YN16" s="15" t="str">
        <f t="shared" si="906"/>
        <v>V</v>
      </c>
      <c r="YO16" s="15" t="str">
        <f t="shared" si="906"/>
        <v>S</v>
      </c>
      <c r="YP16" s="15" t="str">
        <f t="shared" si="906"/>
        <v>D</v>
      </c>
      <c r="YQ16" s="15" t="str">
        <f t="shared" si="906"/>
        <v>L</v>
      </c>
      <c r="YR16" s="15" t="str">
        <f t="shared" si="906"/>
        <v>M</v>
      </c>
      <c r="YS16" s="15" t="str">
        <f t="shared" si="906"/>
        <v>M</v>
      </c>
      <c r="YT16" s="15" t="str">
        <f t="shared" si="906"/>
        <v>J</v>
      </c>
      <c r="YU16" s="15" t="str">
        <f t="shared" si="906"/>
        <v>V</v>
      </c>
      <c r="YV16" s="15" t="str">
        <f t="shared" si="906"/>
        <v>S</v>
      </c>
      <c r="YW16" s="15" t="str">
        <f t="shared" si="906"/>
        <v>D</v>
      </c>
      <c r="YX16" s="15" t="str">
        <f t="shared" si="906"/>
        <v>L</v>
      </c>
      <c r="YY16" s="15" t="str">
        <f t="shared" si="906"/>
        <v>M</v>
      </c>
      <c r="YZ16" s="15" t="str">
        <f t="shared" si="906"/>
        <v>M</v>
      </c>
      <c r="ZA16" s="15" t="str">
        <f t="shared" si="906"/>
        <v>J</v>
      </c>
      <c r="ZB16" s="15" t="str">
        <f t="shared" si="906"/>
        <v>V</v>
      </c>
      <c r="ZC16" s="15" t="str">
        <f t="shared" si="906"/>
        <v>S</v>
      </c>
      <c r="ZD16" s="15" t="str">
        <f t="shared" si="906"/>
        <v>D</v>
      </c>
      <c r="ZE16" s="15" t="str">
        <f t="shared" si="906"/>
        <v>L</v>
      </c>
      <c r="ZF16" s="15" t="str">
        <f t="shared" si="906"/>
        <v>M</v>
      </c>
      <c r="ZG16" s="15" t="str">
        <f t="shared" si="906"/>
        <v>M</v>
      </c>
      <c r="ZH16" s="15" t="str">
        <f t="shared" si="906"/>
        <v>J</v>
      </c>
      <c r="ZI16" s="15" t="str">
        <f t="shared" si="906"/>
        <v>V</v>
      </c>
      <c r="ZJ16" s="15" t="str">
        <f t="shared" si="906"/>
        <v>S</v>
      </c>
      <c r="ZK16" s="15" t="str">
        <f t="shared" si="906"/>
        <v>D</v>
      </c>
      <c r="ZL16" s="15" t="str">
        <f t="shared" si="906"/>
        <v>L</v>
      </c>
      <c r="ZM16" s="15" t="str">
        <f t="shared" si="906"/>
        <v>M</v>
      </c>
      <c r="ZN16" s="15" t="str">
        <f t="shared" si="906"/>
        <v>M</v>
      </c>
      <c r="ZO16" s="15" t="str">
        <f t="shared" si="906"/>
        <v>J</v>
      </c>
      <c r="ZP16" s="15" t="str">
        <f t="shared" si="906"/>
        <v>V</v>
      </c>
      <c r="ZQ16" s="15" t="str">
        <f t="shared" si="906"/>
        <v>S</v>
      </c>
      <c r="ZR16" s="15" t="str">
        <f t="shared" si="906"/>
        <v>D</v>
      </c>
      <c r="ZS16" s="15" t="str">
        <f t="shared" si="906"/>
        <v>L</v>
      </c>
      <c r="ZT16" s="15" t="str">
        <f t="shared" si="906"/>
        <v>M</v>
      </c>
      <c r="ZU16" s="15" t="str">
        <f t="shared" si="906"/>
        <v>M</v>
      </c>
      <c r="ZV16" s="15" t="str">
        <f t="shared" si="906"/>
        <v>J</v>
      </c>
      <c r="ZW16" s="15" t="str">
        <f t="shared" si="906"/>
        <v>V</v>
      </c>
      <c r="ZX16" s="15" t="str">
        <f t="shared" si="906"/>
        <v>S</v>
      </c>
      <c r="ZY16" s="15" t="str">
        <f t="shared" si="906"/>
        <v>D</v>
      </c>
      <c r="ZZ16" s="15" t="str">
        <f t="shared" si="906"/>
        <v>L</v>
      </c>
      <c r="AAA16" s="15" t="str">
        <f t="shared" si="906"/>
        <v>M</v>
      </c>
      <c r="AAB16" s="15" t="str">
        <f t="shared" si="906"/>
        <v>M</v>
      </c>
      <c r="AAC16" s="15" t="str">
        <f t="shared" si="906"/>
        <v>J</v>
      </c>
      <c r="AAD16" s="15" t="str">
        <f t="shared" si="906"/>
        <v>V</v>
      </c>
      <c r="AAE16" s="15" t="str">
        <f t="shared" si="906"/>
        <v>S</v>
      </c>
      <c r="AAF16" s="15" t="str">
        <f t="shared" si="906"/>
        <v>D</v>
      </c>
      <c r="AAG16" s="15" t="str">
        <f t="shared" si="906"/>
        <v>L</v>
      </c>
      <c r="AAH16" s="15" t="str">
        <f t="shared" si="906"/>
        <v>M</v>
      </c>
      <c r="AAI16" s="15" t="str">
        <f t="shared" si="906"/>
        <v>M</v>
      </c>
      <c r="AAJ16" s="15" t="str">
        <f t="shared" si="906"/>
        <v>J</v>
      </c>
      <c r="AAK16" s="15" t="str">
        <f t="shared" si="906"/>
        <v>V</v>
      </c>
      <c r="AAL16" s="15" t="str">
        <f t="shared" si="906"/>
        <v>S</v>
      </c>
      <c r="AAM16" s="15" t="str">
        <f t="shared" si="906"/>
        <v>D</v>
      </c>
      <c r="AAN16" s="15" t="str">
        <f t="shared" si="906"/>
        <v>L</v>
      </c>
      <c r="AAO16" s="15" t="str">
        <f t="shared" si="906"/>
        <v>M</v>
      </c>
      <c r="AAP16" s="15" t="str">
        <f t="shared" si="906"/>
        <v>M</v>
      </c>
      <c r="AAQ16" s="15" t="str">
        <f t="shared" si="906"/>
        <v>J</v>
      </c>
      <c r="AAR16" s="15" t="str">
        <f t="shared" ref="AAR16:ADC16" si="907">IF(TEXT(AAR10,"ddd")="ddd",UPPER(LEFT(TEXT(AAR10,"jjj"),1)),UPPER(LEFT(TEXT(AAR10,"ddd"),1)))</f>
        <v>V</v>
      </c>
      <c r="AAS16" s="15" t="str">
        <f t="shared" si="907"/>
        <v>S</v>
      </c>
      <c r="AAT16" s="15" t="str">
        <f t="shared" si="907"/>
        <v>D</v>
      </c>
      <c r="AAU16" s="15" t="str">
        <f t="shared" si="907"/>
        <v>L</v>
      </c>
      <c r="AAV16" s="15" t="str">
        <f t="shared" si="907"/>
        <v>M</v>
      </c>
      <c r="AAW16" s="15" t="str">
        <f t="shared" si="907"/>
        <v>M</v>
      </c>
      <c r="AAX16" s="15" t="str">
        <f t="shared" si="907"/>
        <v>J</v>
      </c>
      <c r="AAY16" s="15" t="str">
        <f t="shared" si="907"/>
        <v>V</v>
      </c>
      <c r="AAZ16" s="15" t="str">
        <f t="shared" si="907"/>
        <v>S</v>
      </c>
      <c r="ABA16" s="15" t="str">
        <f t="shared" si="907"/>
        <v>D</v>
      </c>
      <c r="ABB16" s="15" t="str">
        <f t="shared" si="907"/>
        <v>L</v>
      </c>
      <c r="ABC16" s="15" t="str">
        <f t="shared" si="907"/>
        <v>M</v>
      </c>
      <c r="ABD16" s="15" t="str">
        <f t="shared" si="907"/>
        <v>M</v>
      </c>
      <c r="ABE16" s="15" t="str">
        <f t="shared" si="907"/>
        <v>J</v>
      </c>
      <c r="ABF16" s="15" t="str">
        <f t="shared" si="907"/>
        <v>V</v>
      </c>
      <c r="ABG16" s="15" t="str">
        <f t="shared" si="907"/>
        <v>S</v>
      </c>
      <c r="ABH16" s="15" t="str">
        <f t="shared" si="907"/>
        <v>D</v>
      </c>
      <c r="ABI16" s="15" t="str">
        <f t="shared" si="907"/>
        <v>L</v>
      </c>
      <c r="ABJ16" s="15" t="str">
        <f t="shared" si="907"/>
        <v>M</v>
      </c>
      <c r="ABK16" s="15" t="str">
        <f t="shared" si="907"/>
        <v>M</v>
      </c>
      <c r="ABL16" s="15" t="str">
        <f t="shared" si="907"/>
        <v>J</v>
      </c>
      <c r="ABM16" s="15" t="str">
        <f t="shared" si="907"/>
        <v>V</v>
      </c>
      <c r="ABN16" s="15" t="str">
        <f t="shared" si="907"/>
        <v>S</v>
      </c>
      <c r="ABO16" s="15" t="str">
        <f t="shared" si="907"/>
        <v>D</v>
      </c>
      <c r="ABP16" s="15" t="str">
        <f t="shared" si="907"/>
        <v>L</v>
      </c>
      <c r="ABQ16" s="15" t="str">
        <f t="shared" si="907"/>
        <v>M</v>
      </c>
      <c r="ABR16" s="15" t="str">
        <f t="shared" si="907"/>
        <v>M</v>
      </c>
      <c r="ABS16" s="15" t="str">
        <f t="shared" si="907"/>
        <v>J</v>
      </c>
      <c r="ABT16" s="15" t="str">
        <f t="shared" si="907"/>
        <v>V</v>
      </c>
      <c r="ABU16" s="15" t="str">
        <f t="shared" si="907"/>
        <v>S</v>
      </c>
      <c r="ABV16" s="15" t="str">
        <f t="shared" si="907"/>
        <v>D</v>
      </c>
      <c r="ABW16" s="15" t="str">
        <f t="shared" si="907"/>
        <v>L</v>
      </c>
      <c r="ABX16" s="15" t="str">
        <f t="shared" si="907"/>
        <v>M</v>
      </c>
      <c r="ABY16" s="15" t="str">
        <f t="shared" si="907"/>
        <v>M</v>
      </c>
      <c r="ABZ16" s="15" t="str">
        <f t="shared" si="907"/>
        <v>J</v>
      </c>
      <c r="ACA16" s="15" t="str">
        <f t="shared" si="907"/>
        <v>V</v>
      </c>
      <c r="ACB16" s="15" t="str">
        <f t="shared" si="907"/>
        <v>S</v>
      </c>
      <c r="ACC16" s="15" t="str">
        <f t="shared" si="907"/>
        <v>D</v>
      </c>
      <c r="ACD16" s="15" t="str">
        <f t="shared" si="907"/>
        <v>L</v>
      </c>
      <c r="ACE16" s="15" t="str">
        <f t="shared" si="907"/>
        <v>M</v>
      </c>
      <c r="ACF16" s="15" t="str">
        <f t="shared" si="907"/>
        <v>M</v>
      </c>
      <c r="ACG16" s="15" t="str">
        <f t="shared" si="907"/>
        <v>J</v>
      </c>
      <c r="ACH16" s="15" t="str">
        <f t="shared" si="907"/>
        <v>V</v>
      </c>
      <c r="ACI16" s="15" t="str">
        <f t="shared" si="907"/>
        <v>S</v>
      </c>
      <c r="ACJ16" s="15" t="str">
        <f t="shared" si="907"/>
        <v>D</v>
      </c>
      <c r="ACK16" s="15" t="str">
        <f t="shared" si="907"/>
        <v>L</v>
      </c>
      <c r="ACL16" s="15" t="str">
        <f t="shared" si="907"/>
        <v>M</v>
      </c>
      <c r="ACM16" s="15" t="str">
        <f t="shared" si="907"/>
        <v>M</v>
      </c>
      <c r="ACN16" s="15" t="str">
        <f t="shared" si="907"/>
        <v>J</v>
      </c>
      <c r="ACO16" s="15" t="str">
        <f t="shared" si="907"/>
        <v>V</v>
      </c>
      <c r="ACP16" s="15" t="str">
        <f t="shared" si="907"/>
        <v>S</v>
      </c>
      <c r="ACQ16" s="15" t="str">
        <f t="shared" si="907"/>
        <v>D</v>
      </c>
      <c r="ACR16" s="15" t="str">
        <f t="shared" si="907"/>
        <v>L</v>
      </c>
      <c r="ACS16" s="15" t="str">
        <f t="shared" si="907"/>
        <v>M</v>
      </c>
      <c r="ACT16" s="15" t="str">
        <f t="shared" si="907"/>
        <v>M</v>
      </c>
      <c r="ACU16" s="15" t="str">
        <f t="shared" si="907"/>
        <v>J</v>
      </c>
      <c r="ACV16" s="15" t="str">
        <f t="shared" si="907"/>
        <v>V</v>
      </c>
      <c r="ACW16" s="15" t="str">
        <f t="shared" si="907"/>
        <v>S</v>
      </c>
      <c r="ACX16" s="15" t="str">
        <f t="shared" si="907"/>
        <v>D</v>
      </c>
      <c r="ACY16" s="15" t="str">
        <f t="shared" si="907"/>
        <v>L</v>
      </c>
      <c r="ACZ16" s="15" t="str">
        <f t="shared" si="907"/>
        <v>M</v>
      </c>
      <c r="ADA16" s="15" t="str">
        <f t="shared" si="907"/>
        <v>M</v>
      </c>
      <c r="ADB16" s="15" t="str">
        <f t="shared" si="907"/>
        <v>J</v>
      </c>
      <c r="ADC16" s="15" t="str">
        <f t="shared" si="907"/>
        <v>V</v>
      </c>
      <c r="ADD16" s="15" t="str">
        <f t="shared" ref="ADD16:AFO16" si="908">IF(TEXT(ADD10,"ddd")="ddd",UPPER(LEFT(TEXT(ADD10,"jjj"),1)),UPPER(LEFT(TEXT(ADD10,"ddd"),1)))</f>
        <v>S</v>
      </c>
      <c r="ADE16" s="15" t="str">
        <f t="shared" si="908"/>
        <v>D</v>
      </c>
      <c r="ADF16" s="15" t="str">
        <f t="shared" si="908"/>
        <v>L</v>
      </c>
      <c r="ADG16" s="15" t="str">
        <f t="shared" si="908"/>
        <v>M</v>
      </c>
      <c r="ADH16" s="15" t="str">
        <f t="shared" si="908"/>
        <v>M</v>
      </c>
      <c r="ADI16" s="15" t="str">
        <f t="shared" si="908"/>
        <v>J</v>
      </c>
      <c r="ADJ16" s="15" t="str">
        <f t="shared" si="908"/>
        <v>V</v>
      </c>
      <c r="ADK16" s="15" t="str">
        <f t="shared" si="908"/>
        <v>S</v>
      </c>
      <c r="ADL16" s="15" t="str">
        <f t="shared" si="908"/>
        <v>D</v>
      </c>
      <c r="ADM16" s="15" t="str">
        <f t="shared" si="908"/>
        <v>L</v>
      </c>
      <c r="ADN16" s="15" t="str">
        <f t="shared" si="908"/>
        <v>M</v>
      </c>
      <c r="ADO16" s="15" t="str">
        <f t="shared" si="908"/>
        <v>M</v>
      </c>
      <c r="ADP16" s="15" t="str">
        <f t="shared" si="908"/>
        <v>J</v>
      </c>
      <c r="ADQ16" s="15" t="str">
        <f t="shared" si="908"/>
        <v>V</v>
      </c>
      <c r="ADR16" s="15" t="str">
        <f t="shared" si="908"/>
        <v>S</v>
      </c>
      <c r="ADS16" s="15" t="str">
        <f t="shared" si="908"/>
        <v>D</v>
      </c>
      <c r="ADT16" s="15" t="str">
        <f t="shared" si="908"/>
        <v>L</v>
      </c>
      <c r="ADU16" s="15" t="str">
        <f t="shared" si="908"/>
        <v>M</v>
      </c>
      <c r="ADV16" s="15" t="str">
        <f t="shared" si="908"/>
        <v>M</v>
      </c>
      <c r="ADW16" s="15" t="str">
        <f t="shared" si="908"/>
        <v>J</v>
      </c>
      <c r="ADX16" s="15" t="str">
        <f t="shared" si="908"/>
        <v>V</v>
      </c>
      <c r="ADY16" s="15" t="str">
        <f t="shared" si="908"/>
        <v>S</v>
      </c>
      <c r="ADZ16" s="15" t="str">
        <f t="shared" si="908"/>
        <v>D</v>
      </c>
      <c r="AEA16" s="15" t="str">
        <f t="shared" si="908"/>
        <v>L</v>
      </c>
      <c r="AEB16" s="15" t="str">
        <f t="shared" si="908"/>
        <v>M</v>
      </c>
      <c r="AEC16" s="15" t="str">
        <f t="shared" si="908"/>
        <v>M</v>
      </c>
      <c r="AED16" s="15" t="str">
        <f t="shared" si="908"/>
        <v>J</v>
      </c>
      <c r="AEE16" s="15" t="str">
        <f t="shared" si="908"/>
        <v>V</v>
      </c>
      <c r="AEF16" s="15" t="str">
        <f t="shared" si="908"/>
        <v>S</v>
      </c>
      <c r="AEG16" s="15" t="str">
        <f t="shared" si="908"/>
        <v>D</v>
      </c>
      <c r="AEH16" s="15" t="str">
        <f t="shared" si="908"/>
        <v>L</v>
      </c>
      <c r="AEI16" s="15" t="str">
        <f t="shared" si="908"/>
        <v>M</v>
      </c>
      <c r="AEJ16" s="15" t="str">
        <f t="shared" si="908"/>
        <v>M</v>
      </c>
      <c r="AEK16" s="15" t="str">
        <f t="shared" si="908"/>
        <v>J</v>
      </c>
      <c r="AEL16" s="15" t="str">
        <f t="shared" si="908"/>
        <v>V</v>
      </c>
      <c r="AEM16" s="15" t="str">
        <f t="shared" si="908"/>
        <v>S</v>
      </c>
      <c r="AEN16" s="15" t="str">
        <f t="shared" si="908"/>
        <v>D</v>
      </c>
      <c r="AEO16" s="15" t="str">
        <f t="shared" si="908"/>
        <v>L</v>
      </c>
      <c r="AEP16" s="15" t="str">
        <f t="shared" si="908"/>
        <v>M</v>
      </c>
      <c r="AEQ16" s="15" t="str">
        <f t="shared" si="908"/>
        <v>M</v>
      </c>
      <c r="AER16" s="15" t="str">
        <f t="shared" si="908"/>
        <v>J</v>
      </c>
      <c r="AES16" s="15" t="str">
        <f t="shared" si="908"/>
        <v>V</v>
      </c>
      <c r="AET16" s="15" t="str">
        <f t="shared" si="908"/>
        <v>S</v>
      </c>
      <c r="AEU16" s="15" t="str">
        <f t="shared" si="908"/>
        <v>D</v>
      </c>
      <c r="AEV16" s="15" t="str">
        <f t="shared" si="908"/>
        <v>L</v>
      </c>
      <c r="AEW16" s="15" t="str">
        <f t="shared" si="908"/>
        <v>M</v>
      </c>
      <c r="AEX16" s="15" t="str">
        <f t="shared" si="908"/>
        <v>M</v>
      </c>
      <c r="AEY16" s="15" t="str">
        <f t="shared" si="908"/>
        <v>J</v>
      </c>
      <c r="AEZ16" s="15" t="str">
        <f t="shared" si="908"/>
        <v>V</v>
      </c>
      <c r="AFA16" s="15" t="str">
        <f t="shared" si="908"/>
        <v>S</v>
      </c>
      <c r="AFB16" s="15" t="str">
        <f t="shared" si="908"/>
        <v>D</v>
      </c>
      <c r="AFC16" s="15" t="str">
        <f t="shared" si="908"/>
        <v>L</v>
      </c>
      <c r="AFD16" s="15" t="str">
        <f t="shared" si="908"/>
        <v>M</v>
      </c>
      <c r="AFE16" s="15" t="str">
        <f t="shared" si="908"/>
        <v>M</v>
      </c>
      <c r="AFF16" s="15" t="str">
        <f t="shared" si="908"/>
        <v>J</v>
      </c>
      <c r="AFG16" s="15" t="str">
        <f t="shared" si="908"/>
        <v>V</v>
      </c>
      <c r="AFH16" s="15" t="str">
        <f t="shared" si="908"/>
        <v>S</v>
      </c>
      <c r="AFI16" s="15" t="str">
        <f t="shared" si="908"/>
        <v>D</v>
      </c>
      <c r="AFJ16" s="15" t="str">
        <f t="shared" si="908"/>
        <v>L</v>
      </c>
      <c r="AFK16" s="15" t="str">
        <f t="shared" si="908"/>
        <v>M</v>
      </c>
      <c r="AFL16" s="15" t="str">
        <f t="shared" si="908"/>
        <v>M</v>
      </c>
      <c r="AFM16" s="15" t="str">
        <f t="shared" si="908"/>
        <v>J</v>
      </c>
      <c r="AFN16" s="15" t="str">
        <f t="shared" si="908"/>
        <v>V</v>
      </c>
      <c r="AFO16" s="15" t="str">
        <f t="shared" si="908"/>
        <v>S</v>
      </c>
      <c r="AFP16" s="15" t="str">
        <f t="shared" ref="AFP16:AIA16" si="909">IF(TEXT(AFP10,"ddd")="ddd",UPPER(LEFT(TEXT(AFP10,"jjj"),1)),UPPER(LEFT(TEXT(AFP10,"ddd"),1)))</f>
        <v>D</v>
      </c>
      <c r="AFQ16" s="15" t="str">
        <f t="shared" si="909"/>
        <v>L</v>
      </c>
      <c r="AFR16" s="15" t="str">
        <f t="shared" si="909"/>
        <v>M</v>
      </c>
      <c r="AFS16" s="15" t="str">
        <f t="shared" si="909"/>
        <v>M</v>
      </c>
      <c r="AFT16" s="15" t="str">
        <f t="shared" si="909"/>
        <v>J</v>
      </c>
      <c r="AFU16" s="15" t="str">
        <f t="shared" si="909"/>
        <v>V</v>
      </c>
      <c r="AFV16" s="15" t="str">
        <f t="shared" si="909"/>
        <v>S</v>
      </c>
      <c r="AFW16" s="15" t="str">
        <f t="shared" si="909"/>
        <v>D</v>
      </c>
      <c r="AFX16" s="15" t="str">
        <f t="shared" si="909"/>
        <v>L</v>
      </c>
      <c r="AFY16" s="15" t="str">
        <f t="shared" si="909"/>
        <v>M</v>
      </c>
      <c r="AFZ16" s="15" t="str">
        <f t="shared" si="909"/>
        <v>M</v>
      </c>
      <c r="AGA16" s="15" t="str">
        <f t="shared" si="909"/>
        <v>J</v>
      </c>
      <c r="AGB16" s="15" t="str">
        <f t="shared" si="909"/>
        <v>V</v>
      </c>
      <c r="AGC16" s="15" t="str">
        <f t="shared" si="909"/>
        <v>S</v>
      </c>
      <c r="AGD16" s="15" t="str">
        <f t="shared" si="909"/>
        <v>D</v>
      </c>
      <c r="AGE16" s="15" t="str">
        <f t="shared" si="909"/>
        <v>L</v>
      </c>
      <c r="AGF16" s="15" t="str">
        <f t="shared" si="909"/>
        <v>M</v>
      </c>
      <c r="AGG16" s="15" t="str">
        <f t="shared" si="909"/>
        <v>M</v>
      </c>
      <c r="AGH16" s="15" t="str">
        <f t="shared" si="909"/>
        <v>J</v>
      </c>
      <c r="AGI16" s="15" t="str">
        <f t="shared" si="909"/>
        <v>V</v>
      </c>
      <c r="AGJ16" s="15" t="str">
        <f t="shared" si="909"/>
        <v>S</v>
      </c>
      <c r="AGK16" s="15" t="str">
        <f t="shared" si="909"/>
        <v>D</v>
      </c>
      <c r="AGL16" s="15" t="str">
        <f t="shared" si="909"/>
        <v>L</v>
      </c>
      <c r="AGM16" s="15" t="str">
        <f t="shared" si="909"/>
        <v>M</v>
      </c>
      <c r="AGN16" s="15" t="str">
        <f t="shared" si="909"/>
        <v>M</v>
      </c>
      <c r="AGO16" s="15" t="str">
        <f t="shared" si="909"/>
        <v>J</v>
      </c>
      <c r="AGP16" s="15" t="str">
        <f t="shared" si="909"/>
        <v>V</v>
      </c>
      <c r="AGQ16" s="15" t="str">
        <f t="shared" si="909"/>
        <v>S</v>
      </c>
      <c r="AGR16" s="15" t="str">
        <f t="shared" si="909"/>
        <v>D</v>
      </c>
      <c r="AGS16" s="15" t="str">
        <f t="shared" si="909"/>
        <v>L</v>
      </c>
      <c r="AGT16" s="15" t="str">
        <f t="shared" si="909"/>
        <v>M</v>
      </c>
      <c r="AGU16" s="15" t="str">
        <f t="shared" si="909"/>
        <v>M</v>
      </c>
      <c r="AGV16" s="15" t="str">
        <f t="shared" si="909"/>
        <v>J</v>
      </c>
      <c r="AGW16" s="15" t="str">
        <f t="shared" si="909"/>
        <v>V</v>
      </c>
      <c r="AGX16" s="15" t="str">
        <f t="shared" si="909"/>
        <v>S</v>
      </c>
      <c r="AGY16" s="15" t="str">
        <f t="shared" si="909"/>
        <v>D</v>
      </c>
      <c r="AGZ16" s="15" t="str">
        <f t="shared" si="909"/>
        <v>L</v>
      </c>
      <c r="AHA16" s="15" t="str">
        <f t="shared" si="909"/>
        <v>M</v>
      </c>
      <c r="AHB16" s="15" t="str">
        <f t="shared" si="909"/>
        <v>M</v>
      </c>
      <c r="AHC16" s="15" t="str">
        <f t="shared" si="909"/>
        <v>J</v>
      </c>
      <c r="AHD16" s="15" t="str">
        <f t="shared" si="909"/>
        <v>V</v>
      </c>
      <c r="AHE16" s="15" t="str">
        <f t="shared" si="909"/>
        <v>S</v>
      </c>
      <c r="AHF16" s="15" t="str">
        <f t="shared" si="909"/>
        <v>D</v>
      </c>
      <c r="AHG16" s="15" t="str">
        <f t="shared" si="909"/>
        <v>L</v>
      </c>
      <c r="AHH16" s="15" t="str">
        <f t="shared" si="909"/>
        <v>M</v>
      </c>
      <c r="AHI16" s="15" t="str">
        <f t="shared" si="909"/>
        <v>M</v>
      </c>
      <c r="AHJ16" s="15" t="str">
        <f t="shared" si="909"/>
        <v>J</v>
      </c>
      <c r="AHK16" s="15" t="str">
        <f t="shared" si="909"/>
        <v>V</v>
      </c>
      <c r="AHL16" s="15" t="str">
        <f t="shared" si="909"/>
        <v>S</v>
      </c>
      <c r="AHM16" s="15" t="str">
        <f t="shared" si="909"/>
        <v>D</v>
      </c>
      <c r="AHN16" s="15" t="str">
        <f t="shared" si="909"/>
        <v>L</v>
      </c>
      <c r="AHO16" s="15" t="str">
        <f t="shared" si="909"/>
        <v>M</v>
      </c>
      <c r="AHP16" s="15" t="str">
        <f t="shared" si="909"/>
        <v>M</v>
      </c>
      <c r="AHQ16" s="15" t="str">
        <f t="shared" si="909"/>
        <v>J</v>
      </c>
      <c r="AHR16" s="15" t="str">
        <f t="shared" si="909"/>
        <v>V</v>
      </c>
      <c r="AHS16" s="15" t="str">
        <f t="shared" si="909"/>
        <v>S</v>
      </c>
      <c r="AHT16" s="15" t="str">
        <f t="shared" si="909"/>
        <v>D</v>
      </c>
      <c r="AHU16" s="15" t="str">
        <f t="shared" si="909"/>
        <v>L</v>
      </c>
      <c r="AHV16" s="15" t="str">
        <f t="shared" si="909"/>
        <v>M</v>
      </c>
      <c r="AHW16" s="15" t="str">
        <f t="shared" si="909"/>
        <v>M</v>
      </c>
      <c r="AHX16" s="15" t="str">
        <f t="shared" si="909"/>
        <v>J</v>
      </c>
      <c r="AHY16" s="15" t="str">
        <f t="shared" si="909"/>
        <v>V</v>
      </c>
      <c r="AHZ16" s="15" t="str">
        <f t="shared" si="909"/>
        <v>S</v>
      </c>
      <c r="AIA16" s="15" t="str">
        <f t="shared" si="909"/>
        <v>D</v>
      </c>
      <c r="AIB16" s="15" t="str">
        <f t="shared" ref="AIB16:AKF16" si="910">IF(TEXT(AIB10,"ddd")="ddd",UPPER(LEFT(TEXT(AIB10,"jjj"),1)),UPPER(LEFT(TEXT(AIB10,"ddd"),1)))</f>
        <v>L</v>
      </c>
      <c r="AIC16" s="15" t="str">
        <f t="shared" si="910"/>
        <v>M</v>
      </c>
      <c r="AID16" s="15" t="str">
        <f t="shared" si="910"/>
        <v>M</v>
      </c>
      <c r="AIE16" s="15" t="str">
        <f t="shared" si="910"/>
        <v>J</v>
      </c>
      <c r="AIF16" s="15" t="str">
        <f t="shared" si="910"/>
        <v>V</v>
      </c>
      <c r="AIG16" s="15" t="str">
        <f t="shared" si="910"/>
        <v>S</v>
      </c>
      <c r="AIH16" s="15" t="str">
        <f t="shared" si="910"/>
        <v>D</v>
      </c>
      <c r="AII16" s="15" t="str">
        <f t="shared" si="910"/>
        <v>L</v>
      </c>
      <c r="AIJ16" s="15" t="str">
        <f t="shared" si="910"/>
        <v>M</v>
      </c>
      <c r="AIK16" s="15" t="str">
        <f t="shared" si="910"/>
        <v>M</v>
      </c>
      <c r="AIL16" s="15" t="str">
        <f t="shared" si="910"/>
        <v>J</v>
      </c>
      <c r="AIM16" s="15" t="str">
        <f t="shared" si="910"/>
        <v>V</v>
      </c>
      <c r="AIN16" s="15" t="str">
        <f t="shared" si="910"/>
        <v>S</v>
      </c>
      <c r="AIO16" s="15" t="str">
        <f t="shared" si="910"/>
        <v>D</v>
      </c>
      <c r="AIP16" s="15" t="str">
        <f t="shared" si="910"/>
        <v>L</v>
      </c>
      <c r="AIQ16" s="15" t="str">
        <f t="shared" si="910"/>
        <v>M</v>
      </c>
      <c r="AIR16" s="15" t="str">
        <f t="shared" si="910"/>
        <v>M</v>
      </c>
      <c r="AIS16" s="15" t="str">
        <f t="shared" si="910"/>
        <v>J</v>
      </c>
      <c r="AIT16" s="15" t="str">
        <f t="shared" si="910"/>
        <v>V</v>
      </c>
      <c r="AIU16" s="15" t="str">
        <f t="shared" si="910"/>
        <v>S</v>
      </c>
      <c r="AIV16" s="15" t="str">
        <f t="shared" si="910"/>
        <v>D</v>
      </c>
      <c r="AIW16" s="15" t="str">
        <f t="shared" si="910"/>
        <v>L</v>
      </c>
      <c r="AIX16" s="15" t="str">
        <f t="shared" si="910"/>
        <v>M</v>
      </c>
      <c r="AIY16" s="15" t="str">
        <f t="shared" si="910"/>
        <v>M</v>
      </c>
      <c r="AIZ16" s="15" t="str">
        <f t="shared" si="910"/>
        <v>J</v>
      </c>
      <c r="AJA16" s="15" t="str">
        <f t="shared" si="910"/>
        <v>V</v>
      </c>
      <c r="AJB16" s="15" t="str">
        <f t="shared" si="910"/>
        <v>S</v>
      </c>
      <c r="AJC16" s="15" t="str">
        <f t="shared" si="910"/>
        <v>D</v>
      </c>
      <c r="AJD16" s="15" t="str">
        <f t="shared" si="910"/>
        <v>L</v>
      </c>
      <c r="AJE16" s="15" t="str">
        <f t="shared" si="910"/>
        <v>M</v>
      </c>
      <c r="AJF16" s="15" t="str">
        <f t="shared" si="910"/>
        <v>M</v>
      </c>
      <c r="AJG16" s="15" t="str">
        <f t="shared" si="910"/>
        <v>J</v>
      </c>
      <c r="AJH16" s="15" t="str">
        <f t="shared" si="910"/>
        <v>V</v>
      </c>
      <c r="AJI16" s="15" t="str">
        <f t="shared" si="910"/>
        <v>S</v>
      </c>
      <c r="AJJ16" s="15" t="str">
        <f t="shared" si="910"/>
        <v>D</v>
      </c>
      <c r="AJK16" s="15" t="str">
        <f t="shared" si="910"/>
        <v>L</v>
      </c>
      <c r="AJL16" s="15" t="str">
        <f t="shared" si="910"/>
        <v>M</v>
      </c>
      <c r="AJM16" s="15" t="str">
        <f t="shared" si="910"/>
        <v>M</v>
      </c>
      <c r="AJN16" s="15" t="str">
        <f t="shared" si="910"/>
        <v>J</v>
      </c>
      <c r="AJO16" s="15" t="str">
        <f t="shared" si="910"/>
        <v>V</v>
      </c>
      <c r="AJP16" s="15" t="str">
        <f t="shared" si="910"/>
        <v>S</v>
      </c>
      <c r="AJQ16" s="15" t="str">
        <f t="shared" si="910"/>
        <v>D</v>
      </c>
      <c r="AJR16" s="15" t="str">
        <f t="shared" si="910"/>
        <v>L</v>
      </c>
      <c r="AJS16" s="15" t="str">
        <f t="shared" si="910"/>
        <v>M</v>
      </c>
      <c r="AJT16" s="15" t="str">
        <f t="shared" si="910"/>
        <v>M</v>
      </c>
      <c r="AJU16" s="15" t="str">
        <f t="shared" si="910"/>
        <v>J</v>
      </c>
      <c r="AJV16" s="15" t="str">
        <f t="shared" si="910"/>
        <v>V</v>
      </c>
      <c r="AJW16" s="15" t="str">
        <f t="shared" si="910"/>
        <v>S</v>
      </c>
      <c r="AJX16" s="15" t="str">
        <f t="shared" si="910"/>
        <v>D</v>
      </c>
      <c r="AJY16" s="15" t="str">
        <f t="shared" si="910"/>
        <v>L</v>
      </c>
      <c r="AJZ16" s="15" t="str">
        <f t="shared" si="910"/>
        <v>M</v>
      </c>
      <c r="AKA16" s="15" t="str">
        <f t="shared" si="910"/>
        <v>M</v>
      </c>
      <c r="AKB16" s="15" t="str">
        <f t="shared" si="910"/>
        <v>J</v>
      </c>
      <c r="AKC16" s="15" t="str">
        <f t="shared" si="910"/>
        <v>V</v>
      </c>
      <c r="AKD16" s="15" t="str">
        <f t="shared" si="910"/>
        <v>S</v>
      </c>
      <c r="AKE16" s="15" t="str">
        <f t="shared" si="910"/>
        <v>D</v>
      </c>
      <c r="AKF16" s="15" t="str">
        <f t="shared" si="910"/>
        <v>L</v>
      </c>
    </row>
    <row r="17" spans="1:968" s="10" customFormat="1" ht="12" customHeight="1">
      <c r="A17" s="16"/>
      <c r="B17" s="112"/>
      <c r="C17" s="112"/>
      <c r="D17" s="112"/>
      <c r="E17" s="112"/>
      <c r="F17" s="31" t="s">
        <v>0</v>
      </c>
      <c r="G17" s="31" t="str">
        <f>IF($AF$5,"Début","Start")</f>
        <v>Début</v>
      </c>
      <c r="H17" s="31" t="str">
        <f>IF($AF$5,"Durée","Duration")</f>
        <v>Durée</v>
      </c>
      <c r="I17" s="32" t="s">
        <v>23</v>
      </c>
      <c r="J17" s="32" t="s">
        <v>22</v>
      </c>
      <c r="K17" s="31" t="str">
        <f>IF($AF$5,"Fin","End")</f>
        <v>Fin</v>
      </c>
      <c r="L17" s="114" t="str">
        <f>IF($AF$5,"Avanc.","Status")</f>
        <v>Avanc.</v>
      </c>
      <c r="M17" s="114"/>
      <c r="N17" s="114"/>
      <c r="O17" s="35">
        <f t="shared" ref="O17:BZ17" si="911">O10</f>
        <v>40909</v>
      </c>
      <c r="P17" s="35">
        <f t="shared" si="911"/>
        <v>40910</v>
      </c>
      <c r="Q17" s="35">
        <f t="shared" si="911"/>
        <v>40911</v>
      </c>
      <c r="R17" s="35">
        <f t="shared" si="911"/>
        <v>40912</v>
      </c>
      <c r="S17" s="35">
        <f t="shared" si="911"/>
        <v>40913</v>
      </c>
      <c r="T17" s="35">
        <f t="shared" si="911"/>
        <v>40914</v>
      </c>
      <c r="U17" s="35">
        <f t="shared" si="911"/>
        <v>40915</v>
      </c>
      <c r="V17" s="35">
        <f t="shared" si="911"/>
        <v>40916</v>
      </c>
      <c r="W17" s="35">
        <f t="shared" si="911"/>
        <v>40917</v>
      </c>
      <c r="X17" s="35">
        <f t="shared" si="911"/>
        <v>40918</v>
      </c>
      <c r="Y17" s="35">
        <f t="shared" si="911"/>
        <v>40919</v>
      </c>
      <c r="Z17" s="35">
        <f t="shared" si="911"/>
        <v>40920</v>
      </c>
      <c r="AA17" s="35">
        <f t="shared" si="911"/>
        <v>40921</v>
      </c>
      <c r="AB17" s="35">
        <f t="shared" si="911"/>
        <v>40922</v>
      </c>
      <c r="AC17" s="35">
        <f t="shared" si="911"/>
        <v>40923</v>
      </c>
      <c r="AD17" s="35">
        <f t="shared" si="911"/>
        <v>40924</v>
      </c>
      <c r="AE17" s="35">
        <f t="shared" si="911"/>
        <v>40925</v>
      </c>
      <c r="AF17" s="35">
        <f t="shared" si="911"/>
        <v>40926</v>
      </c>
      <c r="AG17" s="35">
        <f t="shared" si="911"/>
        <v>40927</v>
      </c>
      <c r="AH17" s="35">
        <f t="shared" si="911"/>
        <v>40928</v>
      </c>
      <c r="AI17" s="35">
        <f t="shared" si="911"/>
        <v>40929</v>
      </c>
      <c r="AJ17" s="35">
        <f t="shared" si="911"/>
        <v>40930</v>
      </c>
      <c r="AK17" s="35">
        <f t="shared" si="911"/>
        <v>40931</v>
      </c>
      <c r="AL17" s="35">
        <f t="shared" si="911"/>
        <v>40932</v>
      </c>
      <c r="AM17" s="35">
        <f t="shared" si="911"/>
        <v>40933</v>
      </c>
      <c r="AN17" s="35">
        <f t="shared" si="911"/>
        <v>40934</v>
      </c>
      <c r="AO17" s="35">
        <f t="shared" si="911"/>
        <v>40935</v>
      </c>
      <c r="AP17" s="35">
        <f t="shared" si="911"/>
        <v>40936</v>
      </c>
      <c r="AQ17" s="35">
        <f t="shared" si="911"/>
        <v>40937</v>
      </c>
      <c r="AR17" s="35">
        <f t="shared" si="911"/>
        <v>40938</v>
      </c>
      <c r="AS17" s="35">
        <f t="shared" si="911"/>
        <v>40939</v>
      </c>
      <c r="AT17" s="35">
        <f t="shared" si="911"/>
        <v>40940</v>
      </c>
      <c r="AU17" s="35">
        <f t="shared" si="911"/>
        <v>40941</v>
      </c>
      <c r="AV17" s="35">
        <f t="shared" si="911"/>
        <v>40942</v>
      </c>
      <c r="AW17" s="35">
        <f t="shared" si="911"/>
        <v>40943</v>
      </c>
      <c r="AX17" s="35">
        <f t="shared" si="911"/>
        <v>40944</v>
      </c>
      <c r="AY17" s="35">
        <f t="shared" si="911"/>
        <v>40945</v>
      </c>
      <c r="AZ17" s="35">
        <f t="shared" si="911"/>
        <v>40946</v>
      </c>
      <c r="BA17" s="35">
        <f t="shared" si="911"/>
        <v>40947</v>
      </c>
      <c r="BB17" s="35">
        <f t="shared" si="911"/>
        <v>40948</v>
      </c>
      <c r="BC17" s="35">
        <f t="shared" si="911"/>
        <v>40949</v>
      </c>
      <c r="BD17" s="35">
        <f t="shared" si="911"/>
        <v>40950</v>
      </c>
      <c r="BE17" s="35">
        <f t="shared" si="911"/>
        <v>40951</v>
      </c>
      <c r="BF17" s="35">
        <f t="shared" si="911"/>
        <v>40952</v>
      </c>
      <c r="BG17" s="35">
        <f t="shared" si="911"/>
        <v>40953</v>
      </c>
      <c r="BH17" s="35">
        <f t="shared" si="911"/>
        <v>40954</v>
      </c>
      <c r="BI17" s="35">
        <f t="shared" si="911"/>
        <v>40955</v>
      </c>
      <c r="BJ17" s="35">
        <f t="shared" si="911"/>
        <v>40956</v>
      </c>
      <c r="BK17" s="35">
        <f t="shared" si="911"/>
        <v>40957</v>
      </c>
      <c r="BL17" s="35">
        <f t="shared" si="911"/>
        <v>40958</v>
      </c>
      <c r="BM17" s="35">
        <f t="shared" si="911"/>
        <v>40959</v>
      </c>
      <c r="BN17" s="35">
        <f t="shared" si="911"/>
        <v>40960</v>
      </c>
      <c r="BO17" s="35">
        <f t="shared" si="911"/>
        <v>40961</v>
      </c>
      <c r="BP17" s="35">
        <f t="shared" si="911"/>
        <v>40962</v>
      </c>
      <c r="BQ17" s="35">
        <f t="shared" si="911"/>
        <v>40963</v>
      </c>
      <c r="BR17" s="35">
        <f t="shared" si="911"/>
        <v>40964</v>
      </c>
      <c r="BS17" s="35">
        <f t="shared" si="911"/>
        <v>40965</v>
      </c>
      <c r="BT17" s="35">
        <f t="shared" si="911"/>
        <v>40966</v>
      </c>
      <c r="BU17" s="35">
        <f t="shared" si="911"/>
        <v>40967</v>
      </c>
      <c r="BV17" s="35">
        <f t="shared" si="911"/>
        <v>40968</v>
      </c>
      <c r="BW17" s="35">
        <f t="shared" si="911"/>
        <v>40969</v>
      </c>
      <c r="BX17" s="35">
        <f t="shared" si="911"/>
        <v>40970</v>
      </c>
      <c r="BY17" s="35">
        <f t="shared" si="911"/>
        <v>40971</v>
      </c>
      <c r="BZ17" s="35">
        <f t="shared" si="911"/>
        <v>40972</v>
      </c>
      <c r="CA17" s="35">
        <f t="shared" ref="CA17:EL17" si="912">CA10</f>
        <v>40973</v>
      </c>
      <c r="CB17" s="35">
        <f t="shared" si="912"/>
        <v>40974</v>
      </c>
      <c r="CC17" s="35">
        <f t="shared" si="912"/>
        <v>40975</v>
      </c>
      <c r="CD17" s="35">
        <f t="shared" si="912"/>
        <v>40976</v>
      </c>
      <c r="CE17" s="35">
        <f t="shared" si="912"/>
        <v>40977</v>
      </c>
      <c r="CF17" s="35">
        <f t="shared" si="912"/>
        <v>40978</v>
      </c>
      <c r="CG17" s="35">
        <f t="shared" si="912"/>
        <v>40979</v>
      </c>
      <c r="CH17" s="35">
        <f t="shared" si="912"/>
        <v>40980</v>
      </c>
      <c r="CI17" s="35">
        <f t="shared" si="912"/>
        <v>40981</v>
      </c>
      <c r="CJ17" s="35">
        <f t="shared" si="912"/>
        <v>40982</v>
      </c>
      <c r="CK17" s="35">
        <f t="shared" si="912"/>
        <v>40983</v>
      </c>
      <c r="CL17" s="35">
        <f t="shared" si="912"/>
        <v>40984</v>
      </c>
      <c r="CM17" s="35">
        <f t="shared" si="912"/>
        <v>40985</v>
      </c>
      <c r="CN17" s="35">
        <f t="shared" si="912"/>
        <v>40986</v>
      </c>
      <c r="CO17" s="35">
        <f t="shared" si="912"/>
        <v>40987</v>
      </c>
      <c r="CP17" s="35">
        <f t="shared" si="912"/>
        <v>40988</v>
      </c>
      <c r="CQ17" s="35">
        <f t="shared" si="912"/>
        <v>40989</v>
      </c>
      <c r="CR17" s="35">
        <f t="shared" si="912"/>
        <v>40990</v>
      </c>
      <c r="CS17" s="35">
        <f t="shared" si="912"/>
        <v>40991</v>
      </c>
      <c r="CT17" s="35">
        <f t="shared" si="912"/>
        <v>40992</v>
      </c>
      <c r="CU17" s="35">
        <f t="shared" si="912"/>
        <v>40993</v>
      </c>
      <c r="CV17" s="35">
        <f t="shared" si="912"/>
        <v>40994</v>
      </c>
      <c r="CW17" s="35">
        <f t="shared" si="912"/>
        <v>40995</v>
      </c>
      <c r="CX17" s="35">
        <f t="shared" si="912"/>
        <v>40996</v>
      </c>
      <c r="CY17" s="35">
        <f t="shared" si="912"/>
        <v>40997</v>
      </c>
      <c r="CZ17" s="35">
        <f t="shared" si="912"/>
        <v>40998</v>
      </c>
      <c r="DA17" s="35">
        <f t="shared" si="912"/>
        <v>40999</v>
      </c>
      <c r="DB17" s="35">
        <f t="shared" si="912"/>
        <v>41000</v>
      </c>
      <c r="DC17" s="35">
        <f t="shared" si="912"/>
        <v>41001</v>
      </c>
      <c r="DD17" s="35">
        <f t="shared" si="912"/>
        <v>41002</v>
      </c>
      <c r="DE17" s="35">
        <f t="shared" si="912"/>
        <v>41003</v>
      </c>
      <c r="DF17" s="35">
        <f t="shared" si="912"/>
        <v>41004</v>
      </c>
      <c r="DG17" s="35">
        <f t="shared" si="912"/>
        <v>41005</v>
      </c>
      <c r="DH17" s="35">
        <f t="shared" si="912"/>
        <v>41006</v>
      </c>
      <c r="DI17" s="35">
        <f t="shared" si="912"/>
        <v>41007</v>
      </c>
      <c r="DJ17" s="35">
        <f t="shared" si="912"/>
        <v>41008</v>
      </c>
      <c r="DK17" s="35">
        <f t="shared" si="912"/>
        <v>41009</v>
      </c>
      <c r="DL17" s="35">
        <f t="shared" si="912"/>
        <v>41010</v>
      </c>
      <c r="DM17" s="35">
        <f t="shared" si="912"/>
        <v>41011</v>
      </c>
      <c r="DN17" s="35">
        <f t="shared" si="912"/>
        <v>41012</v>
      </c>
      <c r="DO17" s="35">
        <f t="shared" si="912"/>
        <v>41013</v>
      </c>
      <c r="DP17" s="35">
        <f t="shared" si="912"/>
        <v>41014</v>
      </c>
      <c r="DQ17" s="35">
        <f t="shared" si="912"/>
        <v>41015</v>
      </c>
      <c r="DR17" s="35">
        <f t="shared" si="912"/>
        <v>41016</v>
      </c>
      <c r="DS17" s="35">
        <f t="shared" si="912"/>
        <v>41017</v>
      </c>
      <c r="DT17" s="35">
        <f t="shared" si="912"/>
        <v>41018</v>
      </c>
      <c r="DU17" s="35">
        <f t="shared" si="912"/>
        <v>41019</v>
      </c>
      <c r="DV17" s="35">
        <f t="shared" si="912"/>
        <v>41020</v>
      </c>
      <c r="DW17" s="35">
        <f t="shared" si="912"/>
        <v>41021</v>
      </c>
      <c r="DX17" s="35">
        <f t="shared" si="912"/>
        <v>41022</v>
      </c>
      <c r="DY17" s="35">
        <f t="shared" si="912"/>
        <v>41023</v>
      </c>
      <c r="DZ17" s="35">
        <f t="shared" si="912"/>
        <v>41024</v>
      </c>
      <c r="EA17" s="35">
        <f t="shared" si="912"/>
        <v>41025</v>
      </c>
      <c r="EB17" s="35">
        <f t="shared" si="912"/>
        <v>41026</v>
      </c>
      <c r="EC17" s="35">
        <f t="shared" si="912"/>
        <v>41027</v>
      </c>
      <c r="ED17" s="35">
        <f t="shared" si="912"/>
        <v>41028</v>
      </c>
      <c r="EE17" s="35">
        <f t="shared" si="912"/>
        <v>41029</v>
      </c>
      <c r="EF17" s="35">
        <f t="shared" si="912"/>
        <v>41030</v>
      </c>
      <c r="EG17" s="35">
        <f t="shared" si="912"/>
        <v>41031</v>
      </c>
      <c r="EH17" s="35">
        <f t="shared" si="912"/>
        <v>41032</v>
      </c>
      <c r="EI17" s="35">
        <f t="shared" si="912"/>
        <v>41033</v>
      </c>
      <c r="EJ17" s="35">
        <f t="shared" si="912"/>
        <v>41034</v>
      </c>
      <c r="EK17" s="35">
        <f t="shared" si="912"/>
        <v>41035</v>
      </c>
      <c r="EL17" s="35">
        <f t="shared" si="912"/>
        <v>41036</v>
      </c>
      <c r="EM17" s="35">
        <f t="shared" ref="EM17:GX17" si="913">EM10</f>
        <v>41037</v>
      </c>
      <c r="EN17" s="35">
        <f t="shared" si="913"/>
        <v>41038</v>
      </c>
      <c r="EO17" s="35">
        <f t="shared" si="913"/>
        <v>41039</v>
      </c>
      <c r="EP17" s="35">
        <f t="shared" si="913"/>
        <v>41040</v>
      </c>
      <c r="EQ17" s="35">
        <f t="shared" si="913"/>
        <v>41041</v>
      </c>
      <c r="ER17" s="35">
        <f t="shared" si="913"/>
        <v>41042</v>
      </c>
      <c r="ES17" s="35">
        <f t="shared" si="913"/>
        <v>41043</v>
      </c>
      <c r="ET17" s="35">
        <f t="shared" si="913"/>
        <v>41044</v>
      </c>
      <c r="EU17" s="35">
        <f t="shared" si="913"/>
        <v>41045</v>
      </c>
      <c r="EV17" s="35">
        <f t="shared" si="913"/>
        <v>41046</v>
      </c>
      <c r="EW17" s="35">
        <f t="shared" si="913"/>
        <v>41047</v>
      </c>
      <c r="EX17" s="35">
        <f t="shared" si="913"/>
        <v>41048</v>
      </c>
      <c r="EY17" s="35">
        <f t="shared" si="913"/>
        <v>41049</v>
      </c>
      <c r="EZ17" s="35">
        <f t="shared" si="913"/>
        <v>41050</v>
      </c>
      <c r="FA17" s="35">
        <f t="shared" si="913"/>
        <v>41051</v>
      </c>
      <c r="FB17" s="35">
        <f t="shared" si="913"/>
        <v>41052</v>
      </c>
      <c r="FC17" s="35">
        <f t="shared" si="913"/>
        <v>41053</v>
      </c>
      <c r="FD17" s="35">
        <f t="shared" si="913"/>
        <v>41054</v>
      </c>
      <c r="FE17" s="35">
        <f t="shared" si="913"/>
        <v>41055</v>
      </c>
      <c r="FF17" s="35">
        <f t="shared" si="913"/>
        <v>41056</v>
      </c>
      <c r="FG17" s="35">
        <f t="shared" si="913"/>
        <v>41057</v>
      </c>
      <c r="FH17" s="35">
        <f t="shared" si="913"/>
        <v>41058</v>
      </c>
      <c r="FI17" s="35">
        <f t="shared" si="913"/>
        <v>41059</v>
      </c>
      <c r="FJ17" s="35">
        <f t="shared" si="913"/>
        <v>41060</v>
      </c>
      <c r="FK17" s="35">
        <f t="shared" si="913"/>
        <v>41061</v>
      </c>
      <c r="FL17" s="35">
        <f t="shared" si="913"/>
        <v>41062</v>
      </c>
      <c r="FM17" s="35">
        <f t="shared" si="913"/>
        <v>41063</v>
      </c>
      <c r="FN17" s="35">
        <f t="shared" si="913"/>
        <v>41064</v>
      </c>
      <c r="FO17" s="35">
        <f t="shared" si="913"/>
        <v>41065</v>
      </c>
      <c r="FP17" s="35">
        <f t="shared" si="913"/>
        <v>41066</v>
      </c>
      <c r="FQ17" s="35">
        <f t="shared" si="913"/>
        <v>41067</v>
      </c>
      <c r="FR17" s="35">
        <f t="shared" si="913"/>
        <v>41068</v>
      </c>
      <c r="FS17" s="35">
        <f t="shared" si="913"/>
        <v>41069</v>
      </c>
      <c r="FT17" s="35">
        <f t="shared" si="913"/>
        <v>41070</v>
      </c>
      <c r="FU17" s="35">
        <f t="shared" si="913"/>
        <v>41071</v>
      </c>
      <c r="FV17" s="35">
        <f t="shared" si="913"/>
        <v>41072</v>
      </c>
      <c r="FW17" s="35">
        <f t="shared" si="913"/>
        <v>41073</v>
      </c>
      <c r="FX17" s="35">
        <f t="shared" si="913"/>
        <v>41074</v>
      </c>
      <c r="FY17" s="35">
        <f t="shared" si="913"/>
        <v>41075</v>
      </c>
      <c r="FZ17" s="35">
        <f t="shared" si="913"/>
        <v>41076</v>
      </c>
      <c r="GA17" s="35">
        <f t="shared" si="913"/>
        <v>41077</v>
      </c>
      <c r="GB17" s="35">
        <f t="shared" si="913"/>
        <v>41078</v>
      </c>
      <c r="GC17" s="35">
        <f t="shared" si="913"/>
        <v>41079</v>
      </c>
      <c r="GD17" s="35">
        <f t="shared" si="913"/>
        <v>41080</v>
      </c>
      <c r="GE17" s="35">
        <f t="shared" si="913"/>
        <v>41081</v>
      </c>
      <c r="GF17" s="35">
        <f t="shared" si="913"/>
        <v>41082</v>
      </c>
      <c r="GG17" s="35">
        <f t="shared" si="913"/>
        <v>41083</v>
      </c>
      <c r="GH17" s="35">
        <f t="shared" si="913"/>
        <v>41084</v>
      </c>
      <c r="GI17" s="35">
        <f t="shared" si="913"/>
        <v>41085</v>
      </c>
      <c r="GJ17" s="35">
        <f t="shared" si="913"/>
        <v>41086</v>
      </c>
      <c r="GK17" s="35">
        <f t="shared" si="913"/>
        <v>41087</v>
      </c>
      <c r="GL17" s="35">
        <f t="shared" si="913"/>
        <v>41088</v>
      </c>
      <c r="GM17" s="35">
        <f t="shared" si="913"/>
        <v>41089</v>
      </c>
      <c r="GN17" s="35">
        <f t="shared" si="913"/>
        <v>41090</v>
      </c>
      <c r="GO17" s="35">
        <f t="shared" si="913"/>
        <v>41091</v>
      </c>
      <c r="GP17" s="35">
        <f t="shared" si="913"/>
        <v>41092</v>
      </c>
      <c r="GQ17" s="35">
        <f t="shared" si="913"/>
        <v>41093</v>
      </c>
      <c r="GR17" s="35">
        <f t="shared" si="913"/>
        <v>41094</v>
      </c>
      <c r="GS17" s="35">
        <f t="shared" si="913"/>
        <v>41095</v>
      </c>
      <c r="GT17" s="35">
        <f t="shared" si="913"/>
        <v>41096</v>
      </c>
      <c r="GU17" s="35">
        <f t="shared" si="913"/>
        <v>41097</v>
      </c>
      <c r="GV17" s="35">
        <f t="shared" si="913"/>
        <v>41098</v>
      </c>
      <c r="GW17" s="35">
        <f t="shared" si="913"/>
        <v>41099</v>
      </c>
      <c r="GX17" s="35">
        <f t="shared" si="913"/>
        <v>41100</v>
      </c>
      <c r="GY17" s="35">
        <f t="shared" ref="GY17:JJ17" si="914">GY10</f>
        <v>41101</v>
      </c>
      <c r="GZ17" s="35">
        <f t="shared" si="914"/>
        <v>41102</v>
      </c>
      <c r="HA17" s="35">
        <f t="shared" si="914"/>
        <v>41103</v>
      </c>
      <c r="HB17" s="35">
        <f t="shared" si="914"/>
        <v>41104</v>
      </c>
      <c r="HC17" s="35">
        <f t="shared" si="914"/>
        <v>41105</v>
      </c>
      <c r="HD17" s="35">
        <f t="shared" si="914"/>
        <v>41106</v>
      </c>
      <c r="HE17" s="35">
        <f t="shared" si="914"/>
        <v>41107</v>
      </c>
      <c r="HF17" s="35">
        <f t="shared" si="914"/>
        <v>41108</v>
      </c>
      <c r="HG17" s="35">
        <f t="shared" si="914"/>
        <v>41109</v>
      </c>
      <c r="HH17" s="35">
        <f t="shared" si="914"/>
        <v>41110</v>
      </c>
      <c r="HI17" s="35">
        <f t="shared" si="914"/>
        <v>41111</v>
      </c>
      <c r="HJ17" s="35">
        <f t="shared" si="914"/>
        <v>41112</v>
      </c>
      <c r="HK17" s="35">
        <f t="shared" si="914"/>
        <v>41113</v>
      </c>
      <c r="HL17" s="35">
        <f t="shared" si="914"/>
        <v>41114</v>
      </c>
      <c r="HM17" s="35">
        <f t="shared" si="914"/>
        <v>41115</v>
      </c>
      <c r="HN17" s="35">
        <f t="shared" si="914"/>
        <v>41116</v>
      </c>
      <c r="HO17" s="35">
        <f t="shared" si="914"/>
        <v>41117</v>
      </c>
      <c r="HP17" s="35">
        <f t="shared" si="914"/>
        <v>41118</v>
      </c>
      <c r="HQ17" s="35">
        <f t="shared" si="914"/>
        <v>41119</v>
      </c>
      <c r="HR17" s="35">
        <f t="shared" si="914"/>
        <v>41120</v>
      </c>
      <c r="HS17" s="35">
        <f t="shared" si="914"/>
        <v>41121</v>
      </c>
      <c r="HT17" s="35">
        <f t="shared" si="914"/>
        <v>41122</v>
      </c>
      <c r="HU17" s="35">
        <f t="shared" si="914"/>
        <v>41123</v>
      </c>
      <c r="HV17" s="35">
        <f t="shared" si="914"/>
        <v>41124</v>
      </c>
      <c r="HW17" s="35">
        <f t="shared" si="914"/>
        <v>41125</v>
      </c>
      <c r="HX17" s="35">
        <f t="shared" si="914"/>
        <v>41126</v>
      </c>
      <c r="HY17" s="35">
        <f t="shared" si="914"/>
        <v>41127</v>
      </c>
      <c r="HZ17" s="35">
        <f t="shared" si="914"/>
        <v>41128</v>
      </c>
      <c r="IA17" s="35">
        <f t="shared" si="914"/>
        <v>41129</v>
      </c>
      <c r="IB17" s="35">
        <f t="shared" si="914"/>
        <v>41130</v>
      </c>
      <c r="IC17" s="35">
        <f t="shared" si="914"/>
        <v>41131</v>
      </c>
      <c r="ID17" s="35">
        <f t="shared" si="914"/>
        <v>41132</v>
      </c>
      <c r="IE17" s="35">
        <f t="shared" si="914"/>
        <v>41133</v>
      </c>
      <c r="IF17" s="35">
        <f t="shared" si="914"/>
        <v>41134</v>
      </c>
      <c r="IG17" s="35">
        <f t="shared" si="914"/>
        <v>41135</v>
      </c>
      <c r="IH17" s="35">
        <f t="shared" si="914"/>
        <v>41136</v>
      </c>
      <c r="II17" s="35">
        <f t="shared" si="914"/>
        <v>41137</v>
      </c>
      <c r="IJ17" s="35">
        <f t="shared" si="914"/>
        <v>41138</v>
      </c>
      <c r="IK17" s="35">
        <f t="shared" si="914"/>
        <v>41139</v>
      </c>
      <c r="IL17" s="35">
        <f t="shared" si="914"/>
        <v>41140</v>
      </c>
      <c r="IM17" s="35">
        <f t="shared" si="914"/>
        <v>41141</v>
      </c>
      <c r="IN17" s="35">
        <f t="shared" si="914"/>
        <v>41142</v>
      </c>
      <c r="IO17" s="35">
        <f t="shared" si="914"/>
        <v>41143</v>
      </c>
      <c r="IP17" s="35">
        <f t="shared" si="914"/>
        <v>41144</v>
      </c>
      <c r="IQ17" s="35">
        <f t="shared" si="914"/>
        <v>41145</v>
      </c>
      <c r="IR17" s="35">
        <f t="shared" si="914"/>
        <v>41146</v>
      </c>
      <c r="IS17" s="35">
        <f t="shared" si="914"/>
        <v>41147</v>
      </c>
      <c r="IT17" s="35">
        <f t="shared" si="914"/>
        <v>41148</v>
      </c>
      <c r="IU17" s="35">
        <f t="shared" si="914"/>
        <v>41149</v>
      </c>
      <c r="IV17" s="35">
        <f t="shared" si="914"/>
        <v>41150</v>
      </c>
      <c r="IW17" s="35">
        <f t="shared" si="914"/>
        <v>41151</v>
      </c>
      <c r="IX17" s="35">
        <f t="shared" si="914"/>
        <v>41152</v>
      </c>
      <c r="IY17" s="35">
        <f t="shared" si="914"/>
        <v>41153</v>
      </c>
      <c r="IZ17" s="35">
        <f t="shared" si="914"/>
        <v>41154</v>
      </c>
      <c r="JA17" s="35">
        <f t="shared" si="914"/>
        <v>41155</v>
      </c>
      <c r="JB17" s="35">
        <f t="shared" si="914"/>
        <v>41156</v>
      </c>
      <c r="JC17" s="35">
        <f t="shared" si="914"/>
        <v>41157</v>
      </c>
      <c r="JD17" s="35">
        <f t="shared" si="914"/>
        <v>41158</v>
      </c>
      <c r="JE17" s="35">
        <f t="shared" si="914"/>
        <v>41159</v>
      </c>
      <c r="JF17" s="35">
        <f t="shared" si="914"/>
        <v>41160</v>
      </c>
      <c r="JG17" s="35">
        <f t="shared" si="914"/>
        <v>41161</v>
      </c>
      <c r="JH17" s="35">
        <f t="shared" si="914"/>
        <v>41162</v>
      </c>
      <c r="JI17" s="35">
        <f t="shared" si="914"/>
        <v>41163</v>
      </c>
      <c r="JJ17" s="35">
        <f t="shared" si="914"/>
        <v>41164</v>
      </c>
      <c r="JK17" s="35">
        <f t="shared" ref="JK17:LV17" si="915">JK10</f>
        <v>41165</v>
      </c>
      <c r="JL17" s="35">
        <f t="shared" si="915"/>
        <v>41166</v>
      </c>
      <c r="JM17" s="35">
        <f t="shared" si="915"/>
        <v>41167</v>
      </c>
      <c r="JN17" s="35">
        <f t="shared" si="915"/>
        <v>41168</v>
      </c>
      <c r="JO17" s="35">
        <f t="shared" si="915"/>
        <v>41169</v>
      </c>
      <c r="JP17" s="35">
        <f t="shared" si="915"/>
        <v>41170</v>
      </c>
      <c r="JQ17" s="35">
        <f t="shared" si="915"/>
        <v>41171</v>
      </c>
      <c r="JR17" s="35">
        <f t="shared" si="915"/>
        <v>41172</v>
      </c>
      <c r="JS17" s="35">
        <f t="shared" si="915"/>
        <v>41173</v>
      </c>
      <c r="JT17" s="35">
        <f t="shared" si="915"/>
        <v>41174</v>
      </c>
      <c r="JU17" s="35">
        <f t="shared" si="915"/>
        <v>41175</v>
      </c>
      <c r="JV17" s="35">
        <f t="shared" si="915"/>
        <v>41176</v>
      </c>
      <c r="JW17" s="35">
        <f t="shared" si="915"/>
        <v>41177</v>
      </c>
      <c r="JX17" s="35">
        <f t="shared" si="915"/>
        <v>41178</v>
      </c>
      <c r="JY17" s="35">
        <f t="shared" si="915"/>
        <v>41179</v>
      </c>
      <c r="JZ17" s="35">
        <f t="shared" si="915"/>
        <v>41180</v>
      </c>
      <c r="KA17" s="35">
        <f t="shared" si="915"/>
        <v>41181</v>
      </c>
      <c r="KB17" s="35">
        <f t="shared" si="915"/>
        <v>41182</v>
      </c>
      <c r="KC17" s="35">
        <f t="shared" si="915"/>
        <v>41183</v>
      </c>
      <c r="KD17" s="35">
        <f t="shared" si="915"/>
        <v>41184</v>
      </c>
      <c r="KE17" s="35">
        <f t="shared" si="915"/>
        <v>41185</v>
      </c>
      <c r="KF17" s="35">
        <f t="shared" si="915"/>
        <v>41186</v>
      </c>
      <c r="KG17" s="35">
        <f t="shared" si="915"/>
        <v>41187</v>
      </c>
      <c r="KH17" s="35">
        <f t="shared" si="915"/>
        <v>41188</v>
      </c>
      <c r="KI17" s="35">
        <f t="shared" si="915"/>
        <v>41189</v>
      </c>
      <c r="KJ17" s="35">
        <f t="shared" si="915"/>
        <v>41190</v>
      </c>
      <c r="KK17" s="35">
        <f t="shared" si="915"/>
        <v>41191</v>
      </c>
      <c r="KL17" s="35">
        <f t="shared" si="915"/>
        <v>41192</v>
      </c>
      <c r="KM17" s="35">
        <f t="shared" si="915"/>
        <v>41193</v>
      </c>
      <c r="KN17" s="35">
        <f t="shared" si="915"/>
        <v>41194</v>
      </c>
      <c r="KO17" s="35">
        <f t="shared" si="915"/>
        <v>41195</v>
      </c>
      <c r="KP17" s="35">
        <f t="shared" si="915"/>
        <v>41196</v>
      </c>
      <c r="KQ17" s="35">
        <f t="shared" si="915"/>
        <v>41197</v>
      </c>
      <c r="KR17" s="35">
        <f t="shared" si="915"/>
        <v>41198</v>
      </c>
      <c r="KS17" s="35">
        <f t="shared" si="915"/>
        <v>41199</v>
      </c>
      <c r="KT17" s="35">
        <f t="shared" si="915"/>
        <v>41200</v>
      </c>
      <c r="KU17" s="35">
        <f t="shared" si="915"/>
        <v>41201</v>
      </c>
      <c r="KV17" s="35">
        <f t="shared" si="915"/>
        <v>41202</v>
      </c>
      <c r="KW17" s="35">
        <f t="shared" si="915"/>
        <v>41203</v>
      </c>
      <c r="KX17" s="35">
        <f t="shared" si="915"/>
        <v>41204</v>
      </c>
      <c r="KY17" s="35">
        <f t="shared" si="915"/>
        <v>41205</v>
      </c>
      <c r="KZ17" s="35">
        <f t="shared" si="915"/>
        <v>41206</v>
      </c>
      <c r="LA17" s="35">
        <f t="shared" si="915"/>
        <v>41207</v>
      </c>
      <c r="LB17" s="35">
        <f t="shared" si="915"/>
        <v>41208</v>
      </c>
      <c r="LC17" s="35">
        <f t="shared" si="915"/>
        <v>41209</v>
      </c>
      <c r="LD17" s="35">
        <f t="shared" si="915"/>
        <v>41210</v>
      </c>
      <c r="LE17" s="35">
        <f t="shared" si="915"/>
        <v>41211</v>
      </c>
      <c r="LF17" s="35">
        <f t="shared" si="915"/>
        <v>41212</v>
      </c>
      <c r="LG17" s="35">
        <f t="shared" si="915"/>
        <v>41213</v>
      </c>
      <c r="LH17" s="35">
        <f t="shared" si="915"/>
        <v>41214</v>
      </c>
      <c r="LI17" s="35">
        <f t="shared" si="915"/>
        <v>41215</v>
      </c>
      <c r="LJ17" s="35">
        <f t="shared" si="915"/>
        <v>41216</v>
      </c>
      <c r="LK17" s="35">
        <f t="shared" si="915"/>
        <v>41217</v>
      </c>
      <c r="LL17" s="35">
        <f t="shared" si="915"/>
        <v>41218</v>
      </c>
      <c r="LM17" s="35">
        <f t="shared" si="915"/>
        <v>41219</v>
      </c>
      <c r="LN17" s="35">
        <f t="shared" si="915"/>
        <v>41220</v>
      </c>
      <c r="LO17" s="35">
        <f t="shared" si="915"/>
        <v>41221</v>
      </c>
      <c r="LP17" s="35">
        <f t="shared" si="915"/>
        <v>41222</v>
      </c>
      <c r="LQ17" s="35">
        <f t="shared" si="915"/>
        <v>41223</v>
      </c>
      <c r="LR17" s="35">
        <f t="shared" si="915"/>
        <v>41224</v>
      </c>
      <c r="LS17" s="35">
        <f t="shared" si="915"/>
        <v>41225</v>
      </c>
      <c r="LT17" s="35">
        <f t="shared" si="915"/>
        <v>41226</v>
      </c>
      <c r="LU17" s="35">
        <f t="shared" si="915"/>
        <v>41227</v>
      </c>
      <c r="LV17" s="35">
        <f t="shared" si="915"/>
        <v>41228</v>
      </c>
      <c r="LW17" s="35">
        <f t="shared" ref="LW17:OH17" si="916">LW10</f>
        <v>41229</v>
      </c>
      <c r="LX17" s="35">
        <f t="shared" si="916"/>
        <v>41230</v>
      </c>
      <c r="LY17" s="35">
        <f t="shared" si="916"/>
        <v>41231</v>
      </c>
      <c r="LZ17" s="35">
        <f t="shared" si="916"/>
        <v>41232</v>
      </c>
      <c r="MA17" s="35">
        <f t="shared" si="916"/>
        <v>41233</v>
      </c>
      <c r="MB17" s="35">
        <f t="shared" si="916"/>
        <v>41234</v>
      </c>
      <c r="MC17" s="35">
        <f t="shared" si="916"/>
        <v>41235</v>
      </c>
      <c r="MD17" s="35">
        <f t="shared" si="916"/>
        <v>41236</v>
      </c>
      <c r="ME17" s="35">
        <f t="shared" si="916"/>
        <v>41237</v>
      </c>
      <c r="MF17" s="35">
        <f t="shared" si="916"/>
        <v>41238</v>
      </c>
      <c r="MG17" s="35">
        <f t="shared" si="916"/>
        <v>41239</v>
      </c>
      <c r="MH17" s="35">
        <f t="shared" si="916"/>
        <v>41240</v>
      </c>
      <c r="MI17" s="35">
        <f t="shared" si="916"/>
        <v>41241</v>
      </c>
      <c r="MJ17" s="35">
        <f t="shared" si="916"/>
        <v>41242</v>
      </c>
      <c r="MK17" s="35">
        <f t="shared" si="916"/>
        <v>41243</v>
      </c>
      <c r="ML17" s="35">
        <f t="shared" si="916"/>
        <v>41244</v>
      </c>
      <c r="MM17" s="35">
        <f t="shared" si="916"/>
        <v>41245</v>
      </c>
      <c r="MN17" s="35">
        <f t="shared" si="916"/>
        <v>41246</v>
      </c>
      <c r="MO17" s="35">
        <f t="shared" si="916"/>
        <v>41247</v>
      </c>
      <c r="MP17" s="35">
        <f t="shared" si="916"/>
        <v>41248</v>
      </c>
      <c r="MQ17" s="35">
        <f t="shared" si="916"/>
        <v>41249</v>
      </c>
      <c r="MR17" s="35">
        <f t="shared" si="916"/>
        <v>41250</v>
      </c>
      <c r="MS17" s="35">
        <f t="shared" si="916"/>
        <v>41251</v>
      </c>
      <c r="MT17" s="35">
        <f t="shared" si="916"/>
        <v>41252</v>
      </c>
      <c r="MU17" s="35">
        <f t="shared" si="916"/>
        <v>41253</v>
      </c>
      <c r="MV17" s="35">
        <f t="shared" si="916"/>
        <v>41254</v>
      </c>
      <c r="MW17" s="35">
        <f t="shared" si="916"/>
        <v>41255</v>
      </c>
      <c r="MX17" s="35">
        <f t="shared" si="916"/>
        <v>41256</v>
      </c>
      <c r="MY17" s="35">
        <f t="shared" si="916"/>
        <v>41257</v>
      </c>
      <c r="MZ17" s="35">
        <f t="shared" si="916"/>
        <v>41258</v>
      </c>
      <c r="NA17" s="35">
        <f t="shared" si="916"/>
        <v>41259</v>
      </c>
      <c r="NB17" s="35">
        <f t="shared" si="916"/>
        <v>41260</v>
      </c>
      <c r="NC17" s="35">
        <f t="shared" si="916"/>
        <v>41261</v>
      </c>
      <c r="ND17" s="35">
        <f t="shared" si="916"/>
        <v>41262</v>
      </c>
      <c r="NE17" s="35">
        <f t="shared" si="916"/>
        <v>41263</v>
      </c>
      <c r="NF17" s="35">
        <f t="shared" si="916"/>
        <v>41264</v>
      </c>
      <c r="NG17" s="35">
        <f t="shared" si="916"/>
        <v>41265</v>
      </c>
      <c r="NH17" s="35">
        <f t="shared" si="916"/>
        <v>41266</v>
      </c>
      <c r="NI17" s="35">
        <f t="shared" si="916"/>
        <v>41267</v>
      </c>
      <c r="NJ17" s="35">
        <f t="shared" si="916"/>
        <v>41268</v>
      </c>
      <c r="NK17" s="35">
        <f t="shared" si="916"/>
        <v>41269</v>
      </c>
      <c r="NL17" s="35">
        <f t="shared" si="916"/>
        <v>41270</v>
      </c>
      <c r="NM17" s="35">
        <f t="shared" si="916"/>
        <v>41271</v>
      </c>
      <c r="NN17" s="35">
        <f t="shared" si="916"/>
        <v>41272</v>
      </c>
      <c r="NO17" s="35">
        <f t="shared" si="916"/>
        <v>41273</v>
      </c>
      <c r="NP17" s="35">
        <f t="shared" si="916"/>
        <v>41274</v>
      </c>
      <c r="NQ17" s="35">
        <f t="shared" si="916"/>
        <v>41275</v>
      </c>
      <c r="NR17" s="35">
        <f t="shared" si="916"/>
        <v>41276</v>
      </c>
      <c r="NS17" s="35">
        <f t="shared" si="916"/>
        <v>41277</v>
      </c>
      <c r="NT17" s="35">
        <f t="shared" si="916"/>
        <v>41278</v>
      </c>
      <c r="NU17" s="35">
        <f t="shared" si="916"/>
        <v>41279</v>
      </c>
      <c r="NV17" s="35">
        <f t="shared" si="916"/>
        <v>41280</v>
      </c>
      <c r="NW17" s="35">
        <f t="shared" si="916"/>
        <v>41281</v>
      </c>
      <c r="NX17" s="35">
        <f t="shared" si="916"/>
        <v>41282</v>
      </c>
      <c r="NY17" s="35">
        <f t="shared" si="916"/>
        <v>41283</v>
      </c>
      <c r="NZ17" s="35">
        <f t="shared" si="916"/>
        <v>41284</v>
      </c>
      <c r="OA17" s="35">
        <f t="shared" si="916"/>
        <v>41285</v>
      </c>
      <c r="OB17" s="35">
        <f t="shared" si="916"/>
        <v>41286</v>
      </c>
      <c r="OC17" s="35">
        <f t="shared" si="916"/>
        <v>41287</v>
      </c>
      <c r="OD17" s="35">
        <f t="shared" si="916"/>
        <v>41288</v>
      </c>
      <c r="OE17" s="35">
        <f t="shared" si="916"/>
        <v>41289</v>
      </c>
      <c r="OF17" s="35">
        <f t="shared" si="916"/>
        <v>41290</v>
      </c>
      <c r="OG17" s="35">
        <f t="shared" si="916"/>
        <v>41291</v>
      </c>
      <c r="OH17" s="35">
        <f t="shared" si="916"/>
        <v>41292</v>
      </c>
      <c r="OI17" s="35">
        <f t="shared" ref="OI17:QT17" si="917">OI10</f>
        <v>41293</v>
      </c>
      <c r="OJ17" s="35">
        <f t="shared" si="917"/>
        <v>41294</v>
      </c>
      <c r="OK17" s="35">
        <f t="shared" si="917"/>
        <v>41295</v>
      </c>
      <c r="OL17" s="35">
        <f t="shared" si="917"/>
        <v>41296</v>
      </c>
      <c r="OM17" s="35">
        <f t="shared" si="917"/>
        <v>41297</v>
      </c>
      <c r="ON17" s="35">
        <f t="shared" si="917"/>
        <v>41298</v>
      </c>
      <c r="OO17" s="35">
        <f t="shared" si="917"/>
        <v>41299</v>
      </c>
      <c r="OP17" s="35">
        <f t="shared" si="917"/>
        <v>41300</v>
      </c>
      <c r="OQ17" s="35">
        <f t="shared" si="917"/>
        <v>41301</v>
      </c>
      <c r="OR17" s="35">
        <f t="shared" si="917"/>
        <v>41302</v>
      </c>
      <c r="OS17" s="35">
        <f t="shared" si="917"/>
        <v>41303</v>
      </c>
      <c r="OT17" s="35">
        <f t="shared" si="917"/>
        <v>41304</v>
      </c>
      <c r="OU17" s="35">
        <f t="shared" si="917"/>
        <v>41305</v>
      </c>
      <c r="OV17" s="35">
        <f t="shared" si="917"/>
        <v>41306</v>
      </c>
      <c r="OW17" s="35">
        <f t="shared" si="917"/>
        <v>41307</v>
      </c>
      <c r="OX17" s="35">
        <f t="shared" si="917"/>
        <v>41308</v>
      </c>
      <c r="OY17" s="35">
        <f t="shared" si="917"/>
        <v>41309</v>
      </c>
      <c r="OZ17" s="35">
        <f t="shared" si="917"/>
        <v>41310</v>
      </c>
      <c r="PA17" s="35">
        <f t="shared" si="917"/>
        <v>41311</v>
      </c>
      <c r="PB17" s="35">
        <f t="shared" si="917"/>
        <v>41312</v>
      </c>
      <c r="PC17" s="35">
        <f t="shared" si="917"/>
        <v>41313</v>
      </c>
      <c r="PD17" s="35">
        <f t="shared" si="917"/>
        <v>41314</v>
      </c>
      <c r="PE17" s="35">
        <f t="shared" si="917"/>
        <v>41315</v>
      </c>
      <c r="PF17" s="35">
        <f t="shared" si="917"/>
        <v>41316</v>
      </c>
      <c r="PG17" s="35">
        <f t="shared" si="917"/>
        <v>41317</v>
      </c>
      <c r="PH17" s="35">
        <f t="shared" si="917"/>
        <v>41318</v>
      </c>
      <c r="PI17" s="35">
        <f t="shared" si="917"/>
        <v>41319</v>
      </c>
      <c r="PJ17" s="35">
        <f t="shared" si="917"/>
        <v>41320</v>
      </c>
      <c r="PK17" s="35">
        <f t="shared" si="917"/>
        <v>41321</v>
      </c>
      <c r="PL17" s="35">
        <f t="shared" si="917"/>
        <v>41322</v>
      </c>
      <c r="PM17" s="35">
        <f t="shared" si="917"/>
        <v>41323</v>
      </c>
      <c r="PN17" s="35">
        <f t="shared" si="917"/>
        <v>41324</v>
      </c>
      <c r="PO17" s="35">
        <f t="shared" si="917"/>
        <v>41325</v>
      </c>
      <c r="PP17" s="35">
        <f t="shared" si="917"/>
        <v>41326</v>
      </c>
      <c r="PQ17" s="35">
        <f t="shared" si="917"/>
        <v>41327</v>
      </c>
      <c r="PR17" s="35">
        <f t="shared" si="917"/>
        <v>41328</v>
      </c>
      <c r="PS17" s="35">
        <f t="shared" si="917"/>
        <v>41329</v>
      </c>
      <c r="PT17" s="35">
        <f t="shared" si="917"/>
        <v>41330</v>
      </c>
      <c r="PU17" s="35">
        <f t="shared" si="917"/>
        <v>41331</v>
      </c>
      <c r="PV17" s="35">
        <f t="shared" si="917"/>
        <v>41332</v>
      </c>
      <c r="PW17" s="35">
        <f t="shared" si="917"/>
        <v>41333</v>
      </c>
      <c r="PX17" s="35">
        <f t="shared" si="917"/>
        <v>41334</v>
      </c>
      <c r="PY17" s="35">
        <f t="shared" si="917"/>
        <v>41335</v>
      </c>
      <c r="PZ17" s="35">
        <f t="shared" si="917"/>
        <v>41336</v>
      </c>
      <c r="QA17" s="35">
        <f t="shared" si="917"/>
        <v>41337</v>
      </c>
      <c r="QB17" s="35">
        <f t="shared" si="917"/>
        <v>41338</v>
      </c>
      <c r="QC17" s="35">
        <f t="shared" si="917"/>
        <v>41339</v>
      </c>
      <c r="QD17" s="35">
        <f t="shared" si="917"/>
        <v>41340</v>
      </c>
      <c r="QE17" s="35">
        <f t="shared" si="917"/>
        <v>41341</v>
      </c>
      <c r="QF17" s="35">
        <f t="shared" si="917"/>
        <v>41342</v>
      </c>
      <c r="QG17" s="35">
        <f t="shared" si="917"/>
        <v>41343</v>
      </c>
      <c r="QH17" s="35">
        <f t="shared" si="917"/>
        <v>41344</v>
      </c>
      <c r="QI17" s="35">
        <f t="shared" si="917"/>
        <v>41345</v>
      </c>
      <c r="QJ17" s="35">
        <f t="shared" si="917"/>
        <v>41346</v>
      </c>
      <c r="QK17" s="35">
        <f t="shared" si="917"/>
        <v>41347</v>
      </c>
      <c r="QL17" s="35">
        <f t="shared" si="917"/>
        <v>41348</v>
      </c>
      <c r="QM17" s="35">
        <f t="shared" si="917"/>
        <v>41349</v>
      </c>
      <c r="QN17" s="35">
        <f t="shared" si="917"/>
        <v>41350</v>
      </c>
      <c r="QO17" s="35">
        <f t="shared" si="917"/>
        <v>41351</v>
      </c>
      <c r="QP17" s="35">
        <f t="shared" si="917"/>
        <v>41352</v>
      </c>
      <c r="QQ17" s="35">
        <f t="shared" si="917"/>
        <v>41353</v>
      </c>
      <c r="QR17" s="35">
        <f t="shared" si="917"/>
        <v>41354</v>
      </c>
      <c r="QS17" s="35">
        <f t="shared" si="917"/>
        <v>41355</v>
      </c>
      <c r="QT17" s="35">
        <f t="shared" si="917"/>
        <v>41356</v>
      </c>
      <c r="QU17" s="35">
        <f t="shared" ref="QU17:TF17" si="918">QU10</f>
        <v>41357</v>
      </c>
      <c r="QV17" s="35">
        <f t="shared" si="918"/>
        <v>41358</v>
      </c>
      <c r="QW17" s="35">
        <f t="shared" si="918"/>
        <v>41359</v>
      </c>
      <c r="QX17" s="35">
        <f t="shared" si="918"/>
        <v>41360</v>
      </c>
      <c r="QY17" s="35">
        <f t="shared" si="918"/>
        <v>41361</v>
      </c>
      <c r="QZ17" s="35">
        <f t="shared" si="918"/>
        <v>41362</v>
      </c>
      <c r="RA17" s="35">
        <f t="shared" si="918"/>
        <v>41363</v>
      </c>
      <c r="RB17" s="35">
        <f t="shared" si="918"/>
        <v>41364</v>
      </c>
      <c r="RC17" s="35">
        <f t="shared" si="918"/>
        <v>41365</v>
      </c>
      <c r="RD17" s="35">
        <f t="shared" si="918"/>
        <v>41366</v>
      </c>
      <c r="RE17" s="35">
        <f t="shared" si="918"/>
        <v>41367</v>
      </c>
      <c r="RF17" s="35">
        <f t="shared" si="918"/>
        <v>41368</v>
      </c>
      <c r="RG17" s="35">
        <f t="shared" si="918"/>
        <v>41369</v>
      </c>
      <c r="RH17" s="35">
        <f t="shared" si="918"/>
        <v>41370</v>
      </c>
      <c r="RI17" s="35">
        <f t="shared" si="918"/>
        <v>41371</v>
      </c>
      <c r="RJ17" s="35">
        <f t="shared" si="918"/>
        <v>41372</v>
      </c>
      <c r="RK17" s="35">
        <f t="shared" si="918"/>
        <v>41373</v>
      </c>
      <c r="RL17" s="35">
        <f t="shared" si="918"/>
        <v>41374</v>
      </c>
      <c r="RM17" s="35">
        <f t="shared" si="918"/>
        <v>41375</v>
      </c>
      <c r="RN17" s="35">
        <f t="shared" si="918"/>
        <v>41376</v>
      </c>
      <c r="RO17" s="35">
        <f t="shared" si="918"/>
        <v>41377</v>
      </c>
      <c r="RP17" s="35">
        <f t="shared" si="918"/>
        <v>41378</v>
      </c>
      <c r="RQ17" s="35">
        <f t="shared" si="918"/>
        <v>41379</v>
      </c>
      <c r="RR17" s="35">
        <f t="shared" si="918"/>
        <v>41380</v>
      </c>
      <c r="RS17" s="35">
        <f t="shared" si="918"/>
        <v>41381</v>
      </c>
      <c r="RT17" s="35">
        <f t="shared" si="918"/>
        <v>41382</v>
      </c>
      <c r="RU17" s="35">
        <f t="shared" si="918"/>
        <v>41383</v>
      </c>
      <c r="RV17" s="35">
        <f t="shared" si="918"/>
        <v>41384</v>
      </c>
      <c r="RW17" s="35">
        <f t="shared" si="918"/>
        <v>41385</v>
      </c>
      <c r="RX17" s="35">
        <f t="shared" si="918"/>
        <v>41386</v>
      </c>
      <c r="RY17" s="35">
        <f t="shared" si="918"/>
        <v>41387</v>
      </c>
      <c r="RZ17" s="35">
        <f t="shared" si="918"/>
        <v>41388</v>
      </c>
      <c r="SA17" s="35">
        <f t="shared" si="918"/>
        <v>41389</v>
      </c>
      <c r="SB17" s="35">
        <f t="shared" si="918"/>
        <v>41390</v>
      </c>
      <c r="SC17" s="35">
        <f t="shared" si="918"/>
        <v>41391</v>
      </c>
      <c r="SD17" s="35">
        <f t="shared" si="918"/>
        <v>41392</v>
      </c>
      <c r="SE17" s="35">
        <f t="shared" si="918"/>
        <v>41393</v>
      </c>
      <c r="SF17" s="35">
        <f t="shared" si="918"/>
        <v>41394</v>
      </c>
      <c r="SG17" s="35">
        <f t="shared" si="918"/>
        <v>41395</v>
      </c>
      <c r="SH17" s="35">
        <f t="shared" si="918"/>
        <v>41396</v>
      </c>
      <c r="SI17" s="35">
        <f t="shared" si="918"/>
        <v>41397</v>
      </c>
      <c r="SJ17" s="35">
        <f t="shared" si="918"/>
        <v>41398</v>
      </c>
      <c r="SK17" s="35">
        <f t="shared" si="918"/>
        <v>41399</v>
      </c>
      <c r="SL17" s="35">
        <f t="shared" si="918"/>
        <v>41400</v>
      </c>
      <c r="SM17" s="35">
        <f t="shared" si="918"/>
        <v>41401</v>
      </c>
      <c r="SN17" s="35">
        <f t="shared" si="918"/>
        <v>41402</v>
      </c>
      <c r="SO17" s="35">
        <f t="shared" si="918"/>
        <v>41403</v>
      </c>
      <c r="SP17" s="35">
        <f t="shared" si="918"/>
        <v>41404</v>
      </c>
      <c r="SQ17" s="35">
        <f t="shared" si="918"/>
        <v>41405</v>
      </c>
      <c r="SR17" s="35">
        <f t="shared" si="918"/>
        <v>41406</v>
      </c>
      <c r="SS17" s="35">
        <f t="shared" si="918"/>
        <v>41407</v>
      </c>
      <c r="ST17" s="35">
        <f t="shared" si="918"/>
        <v>41408</v>
      </c>
      <c r="SU17" s="35">
        <f t="shared" si="918"/>
        <v>41409</v>
      </c>
      <c r="SV17" s="35">
        <f t="shared" si="918"/>
        <v>41410</v>
      </c>
      <c r="SW17" s="35">
        <f t="shared" si="918"/>
        <v>41411</v>
      </c>
      <c r="SX17" s="35">
        <f t="shared" si="918"/>
        <v>41412</v>
      </c>
      <c r="SY17" s="35">
        <f t="shared" si="918"/>
        <v>41413</v>
      </c>
      <c r="SZ17" s="35">
        <f t="shared" si="918"/>
        <v>41414</v>
      </c>
      <c r="TA17" s="35">
        <f t="shared" si="918"/>
        <v>41415</v>
      </c>
      <c r="TB17" s="35">
        <f t="shared" si="918"/>
        <v>41416</v>
      </c>
      <c r="TC17" s="35">
        <f t="shared" si="918"/>
        <v>41417</v>
      </c>
      <c r="TD17" s="35">
        <f t="shared" si="918"/>
        <v>41418</v>
      </c>
      <c r="TE17" s="35">
        <f t="shared" si="918"/>
        <v>41419</v>
      </c>
      <c r="TF17" s="35">
        <f t="shared" si="918"/>
        <v>41420</v>
      </c>
      <c r="TG17" s="35">
        <f t="shared" ref="TG17:VR17" si="919">TG10</f>
        <v>41421</v>
      </c>
      <c r="TH17" s="35">
        <f t="shared" si="919"/>
        <v>41422</v>
      </c>
      <c r="TI17" s="35">
        <f t="shared" si="919"/>
        <v>41423</v>
      </c>
      <c r="TJ17" s="35">
        <f t="shared" si="919"/>
        <v>41424</v>
      </c>
      <c r="TK17" s="35">
        <f t="shared" si="919"/>
        <v>41425</v>
      </c>
      <c r="TL17" s="35">
        <f t="shared" si="919"/>
        <v>41426</v>
      </c>
      <c r="TM17" s="35">
        <f t="shared" si="919"/>
        <v>41427</v>
      </c>
      <c r="TN17" s="35">
        <f t="shared" si="919"/>
        <v>41428</v>
      </c>
      <c r="TO17" s="35">
        <f t="shared" si="919"/>
        <v>41429</v>
      </c>
      <c r="TP17" s="35">
        <f t="shared" si="919"/>
        <v>41430</v>
      </c>
      <c r="TQ17" s="35">
        <f t="shared" si="919"/>
        <v>41431</v>
      </c>
      <c r="TR17" s="35">
        <f t="shared" si="919"/>
        <v>41432</v>
      </c>
      <c r="TS17" s="35">
        <f t="shared" si="919"/>
        <v>41433</v>
      </c>
      <c r="TT17" s="35">
        <f t="shared" si="919"/>
        <v>41434</v>
      </c>
      <c r="TU17" s="35">
        <f t="shared" si="919"/>
        <v>41435</v>
      </c>
      <c r="TV17" s="35">
        <f t="shared" si="919"/>
        <v>41436</v>
      </c>
      <c r="TW17" s="35">
        <f t="shared" si="919"/>
        <v>41437</v>
      </c>
      <c r="TX17" s="35">
        <f t="shared" si="919"/>
        <v>41438</v>
      </c>
      <c r="TY17" s="35">
        <f t="shared" si="919"/>
        <v>41439</v>
      </c>
      <c r="TZ17" s="35">
        <f t="shared" si="919"/>
        <v>41440</v>
      </c>
      <c r="UA17" s="35">
        <f t="shared" si="919"/>
        <v>41441</v>
      </c>
      <c r="UB17" s="35">
        <f t="shared" si="919"/>
        <v>41442</v>
      </c>
      <c r="UC17" s="35">
        <f t="shared" si="919"/>
        <v>41443</v>
      </c>
      <c r="UD17" s="35">
        <f t="shared" si="919"/>
        <v>41444</v>
      </c>
      <c r="UE17" s="35">
        <f t="shared" si="919"/>
        <v>41445</v>
      </c>
      <c r="UF17" s="35">
        <f t="shared" si="919"/>
        <v>41446</v>
      </c>
      <c r="UG17" s="35">
        <f t="shared" si="919"/>
        <v>41447</v>
      </c>
      <c r="UH17" s="35">
        <f t="shared" si="919"/>
        <v>41448</v>
      </c>
      <c r="UI17" s="35">
        <f t="shared" si="919"/>
        <v>41449</v>
      </c>
      <c r="UJ17" s="35">
        <f t="shared" si="919"/>
        <v>41450</v>
      </c>
      <c r="UK17" s="35">
        <f t="shared" si="919"/>
        <v>41451</v>
      </c>
      <c r="UL17" s="35">
        <f t="shared" si="919"/>
        <v>41452</v>
      </c>
      <c r="UM17" s="35">
        <f t="shared" si="919"/>
        <v>41453</v>
      </c>
      <c r="UN17" s="35">
        <f t="shared" si="919"/>
        <v>41454</v>
      </c>
      <c r="UO17" s="35">
        <f t="shared" si="919"/>
        <v>41455</v>
      </c>
      <c r="UP17" s="35">
        <f t="shared" si="919"/>
        <v>41456</v>
      </c>
      <c r="UQ17" s="35">
        <f t="shared" si="919"/>
        <v>41457</v>
      </c>
      <c r="UR17" s="35">
        <f t="shared" si="919"/>
        <v>41458</v>
      </c>
      <c r="US17" s="35">
        <f t="shared" si="919"/>
        <v>41459</v>
      </c>
      <c r="UT17" s="35">
        <f t="shared" si="919"/>
        <v>41460</v>
      </c>
      <c r="UU17" s="35">
        <f t="shared" si="919"/>
        <v>41461</v>
      </c>
      <c r="UV17" s="35">
        <f t="shared" si="919"/>
        <v>41462</v>
      </c>
      <c r="UW17" s="35">
        <f t="shared" si="919"/>
        <v>41463</v>
      </c>
      <c r="UX17" s="35">
        <f t="shared" si="919"/>
        <v>41464</v>
      </c>
      <c r="UY17" s="35">
        <f t="shared" si="919"/>
        <v>41465</v>
      </c>
      <c r="UZ17" s="35">
        <f t="shared" si="919"/>
        <v>41466</v>
      </c>
      <c r="VA17" s="35">
        <f t="shared" si="919"/>
        <v>41467</v>
      </c>
      <c r="VB17" s="35">
        <f t="shared" si="919"/>
        <v>41468</v>
      </c>
      <c r="VC17" s="35">
        <f t="shared" si="919"/>
        <v>41469</v>
      </c>
      <c r="VD17" s="35">
        <f t="shared" si="919"/>
        <v>41470</v>
      </c>
      <c r="VE17" s="35">
        <f t="shared" si="919"/>
        <v>41471</v>
      </c>
      <c r="VF17" s="35">
        <f t="shared" si="919"/>
        <v>41472</v>
      </c>
      <c r="VG17" s="35">
        <f t="shared" si="919"/>
        <v>41473</v>
      </c>
      <c r="VH17" s="35">
        <f t="shared" si="919"/>
        <v>41474</v>
      </c>
      <c r="VI17" s="35">
        <f t="shared" si="919"/>
        <v>41475</v>
      </c>
      <c r="VJ17" s="35">
        <f t="shared" si="919"/>
        <v>41476</v>
      </c>
      <c r="VK17" s="35">
        <f t="shared" si="919"/>
        <v>41477</v>
      </c>
      <c r="VL17" s="35">
        <f t="shared" si="919"/>
        <v>41478</v>
      </c>
      <c r="VM17" s="35">
        <f t="shared" si="919"/>
        <v>41479</v>
      </c>
      <c r="VN17" s="35">
        <f t="shared" si="919"/>
        <v>41480</v>
      </c>
      <c r="VO17" s="35">
        <f t="shared" si="919"/>
        <v>41481</v>
      </c>
      <c r="VP17" s="35">
        <f t="shared" si="919"/>
        <v>41482</v>
      </c>
      <c r="VQ17" s="35">
        <f t="shared" si="919"/>
        <v>41483</v>
      </c>
      <c r="VR17" s="35">
        <f t="shared" si="919"/>
        <v>41484</v>
      </c>
      <c r="VS17" s="35">
        <f t="shared" ref="VS17:YD17" si="920">VS10</f>
        <v>41485</v>
      </c>
      <c r="VT17" s="35">
        <f t="shared" si="920"/>
        <v>41486</v>
      </c>
      <c r="VU17" s="35">
        <f t="shared" si="920"/>
        <v>41487</v>
      </c>
      <c r="VV17" s="35">
        <f t="shared" si="920"/>
        <v>41488</v>
      </c>
      <c r="VW17" s="35">
        <f t="shared" si="920"/>
        <v>41489</v>
      </c>
      <c r="VX17" s="35">
        <f t="shared" si="920"/>
        <v>41490</v>
      </c>
      <c r="VY17" s="35">
        <f t="shared" si="920"/>
        <v>41491</v>
      </c>
      <c r="VZ17" s="35">
        <f t="shared" si="920"/>
        <v>41492</v>
      </c>
      <c r="WA17" s="35">
        <f t="shared" si="920"/>
        <v>41493</v>
      </c>
      <c r="WB17" s="35">
        <f t="shared" si="920"/>
        <v>41494</v>
      </c>
      <c r="WC17" s="35">
        <f t="shared" si="920"/>
        <v>41495</v>
      </c>
      <c r="WD17" s="35">
        <f t="shared" si="920"/>
        <v>41496</v>
      </c>
      <c r="WE17" s="35">
        <f t="shared" si="920"/>
        <v>41497</v>
      </c>
      <c r="WF17" s="35">
        <f t="shared" si="920"/>
        <v>41498</v>
      </c>
      <c r="WG17" s="35">
        <f t="shared" si="920"/>
        <v>41499</v>
      </c>
      <c r="WH17" s="35">
        <f t="shared" si="920"/>
        <v>41500</v>
      </c>
      <c r="WI17" s="35">
        <f t="shared" si="920"/>
        <v>41501</v>
      </c>
      <c r="WJ17" s="35">
        <f t="shared" si="920"/>
        <v>41502</v>
      </c>
      <c r="WK17" s="35">
        <f t="shared" si="920"/>
        <v>41503</v>
      </c>
      <c r="WL17" s="35">
        <f t="shared" si="920"/>
        <v>41504</v>
      </c>
      <c r="WM17" s="35">
        <f t="shared" si="920"/>
        <v>41505</v>
      </c>
      <c r="WN17" s="35">
        <f t="shared" si="920"/>
        <v>41506</v>
      </c>
      <c r="WO17" s="35">
        <f t="shared" si="920"/>
        <v>41507</v>
      </c>
      <c r="WP17" s="35">
        <f t="shared" si="920"/>
        <v>41508</v>
      </c>
      <c r="WQ17" s="35">
        <f t="shared" si="920"/>
        <v>41509</v>
      </c>
      <c r="WR17" s="35">
        <f t="shared" si="920"/>
        <v>41510</v>
      </c>
      <c r="WS17" s="35">
        <f t="shared" si="920"/>
        <v>41511</v>
      </c>
      <c r="WT17" s="35">
        <f t="shared" si="920"/>
        <v>41512</v>
      </c>
      <c r="WU17" s="35">
        <f t="shared" si="920"/>
        <v>41513</v>
      </c>
      <c r="WV17" s="35">
        <f t="shared" si="920"/>
        <v>41514</v>
      </c>
      <c r="WW17" s="35">
        <f t="shared" si="920"/>
        <v>41515</v>
      </c>
      <c r="WX17" s="35">
        <f t="shared" si="920"/>
        <v>41516</v>
      </c>
      <c r="WY17" s="35">
        <f t="shared" si="920"/>
        <v>41517</v>
      </c>
      <c r="WZ17" s="35">
        <f t="shared" si="920"/>
        <v>41518</v>
      </c>
      <c r="XA17" s="35">
        <f t="shared" si="920"/>
        <v>41519</v>
      </c>
      <c r="XB17" s="35">
        <f t="shared" si="920"/>
        <v>41520</v>
      </c>
      <c r="XC17" s="35">
        <f t="shared" si="920"/>
        <v>41521</v>
      </c>
      <c r="XD17" s="35">
        <f t="shared" si="920"/>
        <v>41522</v>
      </c>
      <c r="XE17" s="35">
        <f t="shared" si="920"/>
        <v>41523</v>
      </c>
      <c r="XF17" s="35">
        <f t="shared" si="920"/>
        <v>41524</v>
      </c>
      <c r="XG17" s="35">
        <f t="shared" si="920"/>
        <v>41525</v>
      </c>
      <c r="XH17" s="35">
        <f t="shared" si="920"/>
        <v>41526</v>
      </c>
      <c r="XI17" s="35">
        <f t="shared" si="920"/>
        <v>41527</v>
      </c>
      <c r="XJ17" s="35">
        <f t="shared" si="920"/>
        <v>41528</v>
      </c>
      <c r="XK17" s="35">
        <f t="shared" si="920"/>
        <v>41529</v>
      </c>
      <c r="XL17" s="35">
        <f t="shared" si="920"/>
        <v>41530</v>
      </c>
      <c r="XM17" s="35">
        <f t="shared" si="920"/>
        <v>41531</v>
      </c>
      <c r="XN17" s="35">
        <f t="shared" si="920"/>
        <v>41532</v>
      </c>
      <c r="XO17" s="35">
        <f t="shared" si="920"/>
        <v>41533</v>
      </c>
      <c r="XP17" s="35">
        <f t="shared" si="920"/>
        <v>41534</v>
      </c>
      <c r="XQ17" s="35">
        <f t="shared" si="920"/>
        <v>41535</v>
      </c>
      <c r="XR17" s="35">
        <f t="shared" si="920"/>
        <v>41536</v>
      </c>
      <c r="XS17" s="35">
        <f t="shared" si="920"/>
        <v>41537</v>
      </c>
      <c r="XT17" s="35">
        <f t="shared" si="920"/>
        <v>41538</v>
      </c>
      <c r="XU17" s="35">
        <f t="shared" si="920"/>
        <v>41539</v>
      </c>
      <c r="XV17" s="35">
        <f t="shared" si="920"/>
        <v>41540</v>
      </c>
      <c r="XW17" s="35">
        <f t="shared" si="920"/>
        <v>41541</v>
      </c>
      <c r="XX17" s="35">
        <f t="shared" si="920"/>
        <v>41542</v>
      </c>
      <c r="XY17" s="35">
        <f t="shared" si="920"/>
        <v>41543</v>
      </c>
      <c r="XZ17" s="35">
        <f t="shared" si="920"/>
        <v>41544</v>
      </c>
      <c r="YA17" s="35">
        <f t="shared" si="920"/>
        <v>41545</v>
      </c>
      <c r="YB17" s="35">
        <f t="shared" si="920"/>
        <v>41546</v>
      </c>
      <c r="YC17" s="35">
        <f t="shared" si="920"/>
        <v>41547</v>
      </c>
      <c r="YD17" s="35">
        <f t="shared" si="920"/>
        <v>41548</v>
      </c>
      <c r="YE17" s="35">
        <f t="shared" ref="YE17:AAP17" si="921">YE10</f>
        <v>41549</v>
      </c>
      <c r="YF17" s="35">
        <f t="shared" si="921"/>
        <v>41550</v>
      </c>
      <c r="YG17" s="35">
        <f t="shared" si="921"/>
        <v>41551</v>
      </c>
      <c r="YH17" s="35">
        <f t="shared" si="921"/>
        <v>41552</v>
      </c>
      <c r="YI17" s="35">
        <f t="shared" si="921"/>
        <v>41553</v>
      </c>
      <c r="YJ17" s="35">
        <f t="shared" si="921"/>
        <v>41554</v>
      </c>
      <c r="YK17" s="35">
        <f t="shared" si="921"/>
        <v>41555</v>
      </c>
      <c r="YL17" s="35">
        <f t="shared" si="921"/>
        <v>41556</v>
      </c>
      <c r="YM17" s="35">
        <f t="shared" si="921"/>
        <v>41557</v>
      </c>
      <c r="YN17" s="35">
        <f t="shared" si="921"/>
        <v>41558</v>
      </c>
      <c r="YO17" s="35">
        <f t="shared" si="921"/>
        <v>41559</v>
      </c>
      <c r="YP17" s="35">
        <f t="shared" si="921"/>
        <v>41560</v>
      </c>
      <c r="YQ17" s="35">
        <f t="shared" si="921"/>
        <v>41561</v>
      </c>
      <c r="YR17" s="35">
        <f t="shared" si="921"/>
        <v>41562</v>
      </c>
      <c r="YS17" s="35">
        <f t="shared" si="921"/>
        <v>41563</v>
      </c>
      <c r="YT17" s="35">
        <f t="shared" si="921"/>
        <v>41564</v>
      </c>
      <c r="YU17" s="35">
        <f t="shared" si="921"/>
        <v>41565</v>
      </c>
      <c r="YV17" s="35">
        <f t="shared" si="921"/>
        <v>41566</v>
      </c>
      <c r="YW17" s="35">
        <f t="shared" si="921"/>
        <v>41567</v>
      </c>
      <c r="YX17" s="35">
        <f t="shared" si="921"/>
        <v>41568</v>
      </c>
      <c r="YY17" s="35">
        <f t="shared" si="921"/>
        <v>41569</v>
      </c>
      <c r="YZ17" s="35">
        <f t="shared" si="921"/>
        <v>41570</v>
      </c>
      <c r="ZA17" s="35">
        <f t="shared" si="921"/>
        <v>41571</v>
      </c>
      <c r="ZB17" s="35">
        <f t="shared" si="921"/>
        <v>41572</v>
      </c>
      <c r="ZC17" s="35">
        <f t="shared" si="921"/>
        <v>41573</v>
      </c>
      <c r="ZD17" s="35">
        <f t="shared" si="921"/>
        <v>41574</v>
      </c>
      <c r="ZE17" s="35">
        <f t="shared" si="921"/>
        <v>41575</v>
      </c>
      <c r="ZF17" s="35">
        <f t="shared" si="921"/>
        <v>41576</v>
      </c>
      <c r="ZG17" s="35">
        <f t="shared" si="921"/>
        <v>41577</v>
      </c>
      <c r="ZH17" s="35">
        <f t="shared" si="921"/>
        <v>41578</v>
      </c>
      <c r="ZI17" s="35">
        <f t="shared" si="921"/>
        <v>41579</v>
      </c>
      <c r="ZJ17" s="35">
        <f t="shared" si="921"/>
        <v>41580</v>
      </c>
      <c r="ZK17" s="35">
        <f t="shared" si="921"/>
        <v>41581</v>
      </c>
      <c r="ZL17" s="35">
        <f t="shared" si="921"/>
        <v>41582</v>
      </c>
      <c r="ZM17" s="35">
        <f t="shared" si="921"/>
        <v>41583</v>
      </c>
      <c r="ZN17" s="35">
        <f t="shared" si="921"/>
        <v>41584</v>
      </c>
      <c r="ZO17" s="35">
        <f t="shared" si="921"/>
        <v>41585</v>
      </c>
      <c r="ZP17" s="35">
        <f t="shared" si="921"/>
        <v>41586</v>
      </c>
      <c r="ZQ17" s="35">
        <f t="shared" si="921"/>
        <v>41587</v>
      </c>
      <c r="ZR17" s="35">
        <f t="shared" si="921"/>
        <v>41588</v>
      </c>
      <c r="ZS17" s="35">
        <f t="shared" si="921"/>
        <v>41589</v>
      </c>
      <c r="ZT17" s="35">
        <f t="shared" si="921"/>
        <v>41590</v>
      </c>
      <c r="ZU17" s="35">
        <f t="shared" si="921"/>
        <v>41591</v>
      </c>
      <c r="ZV17" s="35">
        <f t="shared" si="921"/>
        <v>41592</v>
      </c>
      <c r="ZW17" s="35">
        <f t="shared" si="921"/>
        <v>41593</v>
      </c>
      <c r="ZX17" s="35">
        <f t="shared" si="921"/>
        <v>41594</v>
      </c>
      <c r="ZY17" s="35">
        <f t="shared" si="921"/>
        <v>41595</v>
      </c>
      <c r="ZZ17" s="35">
        <f t="shared" si="921"/>
        <v>41596</v>
      </c>
      <c r="AAA17" s="35">
        <f t="shared" si="921"/>
        <v>41597</v>
      </c>
      <c r="AAB17" s="35">
        <f t="shared" si="921"/>
        <v>41598</v>
      </c>
      <c r="AAC17" s="35">
        <f t="shared" si="921"/>
        <v>41599</v>
      </c>
      <c r="AAD17" s="35">
        <f t="shared" si="921"/>
        <v>41600</v>
      </c>
      <c r="AAE17" s="35">
        <f t="shared" si="921"/>
        <v>41601</v>
      </c>
      <c r="AAF17" s="35">
        <f t="shared" si="921"/>
        <v>41602</v>
      </c>
      <c r="AAG17" s="35">
        <f t="shared" si="921"/>
        <v>41603</v>
      </c>
      <c r="AAH17" s="35">
        <f t="shared" si="921"/>
        <v>41604</v>
      </c>
      <c r="AAI17" s="35">
        <f t="shared" si="921"/>
        <v>41605</v>
      </c>
      <c r="AAJ17" s="35">
        <f t="shared" si="921"/>
        <v>41606</v>
      </c>
      <c r="AAK17" s="35">
        <f t="shared" si="921"/>
        <v>41607</v>
      </c>
      <c r="AAL17" s="35">
        <f t="shared" si="921"/>
        <v>41608</v>
      </c>
      <c r="AAM17" s="35">
        <f t="shared" si="921"/>
        <v>41609</v>
      </c>
      <c r="AAN17" s="35">
        <f t="shared" si="921"/>
        <v>41610</v>
      </c>
      <c r="AAO17" s="35">
        <f t="shared" si="921"/>
        <v>41611</v>
      </c>
      <c r="AAP17" s="35">
        <f t="shared" si="921"/>
        <v>41612</v>
      </c>
      <c r="AAQ17" s="35">
        <f t="shared" ref="AAQ17:ADB17" si="922">AAQ10</f>
        <v>41613</v>
      </c>
      <c r="AAR17" s="35">
        <f t="shared" si="922"/>
        <v>41614</v>
      </c>
      <c r="AAS17" s="35">
        <f t="shared" si="922"/>
        <v>41615</v>
      </c>
      <c r="AAT17" s="35">
        <f t="shared" si="922"/>
        <v>41616</v>
      </c>
      <c r="AAU17" s="35">
        <f t="shared" si="922"/>
        <v>41617</v>
      </c>
      <c r="AAV17" s="35">
        <f t="shared" si="922"/>
        <v>41618</v>
      </c>
      <c r="AAW17" s="35">
        <f t="shared" si="922"/>
        <v>41619</v>
      </c>
      <c r="AAX17" s="35">
        <f t="shared" si="922"/>
        <v>41620</v>
      </c>
      <c r="AAY17" s="35">
        <f t="shared" si="922"/>
        <v>41621</v>
      </c>
      <c r="AAZ17" s="35">
        <f t="shared" si="922"/>
        <v>41622</v>
      </c>
      <c r="ABA17" s="35">
        <f t="shared" si="922"/>
        <v>41623</v>
      </c>
      <c r="ABB17" s="35">
        <f t="shared" si="922"/>
        <v>41624</v>
      </c>
      <c r="ABC17" s="35">
        <f t="shared" si="922"/>
        <v>41625</v>
      </c>
      <c r="ABD17" s="35">
        <f t="shared" si="922"/>
        <v>41626</v>
      </c>
      <c r="ABE17" s="35">
        <f t="shared" si="922"/>
        <v>41627</v>
      </c>
      <c r="ABF17" s="35">
        <f t="shared" si="922"/>
        <v>41628</v>
      </c>
      <c r="ABG17" s="35">
        <f t="shared" si="922"/>
        <v>41629</v>
      </c>
      <c r="ABH17" s="35">
        <f t="shared" si="922"/>
        <v>41630</v>
      </c>
      <c r="ABI17" s="35">
        <f t="shared" si="922"/>
        <v>41631</v>
      </c>
      <c r="ABJ17" s="35">
        <f t="shared" si="922"/>
        <v>41632</v>
      </c>
      <c r="ABK17" s="35">
        <f t="shared" si="922"/>
        <v>41633</v>
      </c>
      <c r="ABL17" s="35">
        <f t="shared" si="922"/>
        <v>41634</v>
      </c>
      <c r="ABM17" s="35">
        <f t="shared" si="922"/>
        <v>41635</v>
      </c>
      <c r="ABN17" s="35">
        <f t="shared" si="922"/>
        <v>41636</v>
      </c>
      <c r="ABO17" s="35">
        <f t="shared" si="922"/>
        <v>41637</v>
      </c>
      <c r="ABP17" s="35">
        <f t="shared" si="922"/>
        <v>41638</v>
      </c>
      <c r="ABQ17" s="35">
        <f t="shared" si="922"/>
        <v>41639</v>
      </c>
      <c r="ABR17" s="35">
        <f t="shared" si="922"/>
        <v>41640</v>
      </c>
      <c r="ABS17" s="35">
        <f t="shared" si="922"/>
        <v>41641</v>
      </c>
      <c r="ABT17" s="35">
        <f t="shared" si="922"/>
        <v>41642</v>
      </c>
      <c r="ABU17" s="35">
        <f t="shared" si="922"/>
        <v>41643</v>
      </c>
      <c r="ABV17" s="35">
        <f t="shared" si="922"/>
        <v>41644</v>
      </c>
      <c r="ABW17" s="35">
        <f t="shared" si="922"/>
        <v>41645</v>
      </c>
      <c r="ABX17" s="35">
        <f t="shared" si="922"/>
        <v>41646</v>
      </c>
      <c r="ABY17" s="35">
        <f t="shared" si="922"/>
        <v>41647</v>
      </c>
      <c r="ABZ17" s="35">
        <f t="shared" si="922"/>
        <v>41648</v>
      </c>
      <c r="ACA17" s="35">
        <f t="shared" si="922"/>
        <v>41649</v>
      </c>
      <c r="ACB17" s="35">
        <f t="shared" si="922"/>
        <v>41650</v>
      </c>
      <c r="ACC17" s="35">
        <f t="shared" si="922"/>
        <v>41651</v>
      </c>
      <c r="ACD17" s="35">
        <f t="shared" si="922"/>
        <v>41652</v>
      </c>
      <c r="ACE17" s="35">
        <f t="shared" si="922"/>
        <v>41653</v>
      </c>
      <c r="ACF17" s="35">
        <f t="shared" si="922"/>
        <v>41654</v>
      </c>
      <c r="ACG17" s="35">
        <f t="shared" si="922"/>
        <v>41655</v>
      </c>
      <c r="ACH17" s="35">
        <f t="shared" si="922"/>
        <v>41656</v>
      </c>
      <c r="ACI17" s="35">
        <f t="shared" si="922"/>
        <v>41657</v>
      </c>
      <c r="ACJ17" s="35">
        <f t="shared" si="922"/>
        <v>41658</v>
      </c>
      <c r="ACK17" s="35">
        <f t="shared" si="922"/>
        <v>41659</v>
      </c>
      <c r="ACL17" s="35">
        <f t="shared" si="922"/>
        <v>41660</v>
      </c>
      <c r="ACM17" s="35">
        <f t="shared" si="922"/>
        <v>41661</v>
      </c>
      <c r="ACN17" s="35">
        <f t="shared" si="922"/>
        <v>41662</v>
      </c>
      <c r="ACO17" s="35">
        <f t="shared" si="922"/>
        <v>41663</v>
      </c>
      <c r="ACP17" s="35">
        <f t="shared" si="922"/>
        <v>41664</v>
      </c>
      <c r="ACQ17" s="35">
        <f t="shared" si="922"/>
        <v>41665</v>
      </c>
      <c r="ACR17" s="35">
        <f t="shared" si="922"/>
        <v>41666</v>
      </c>
      <c r="ACS17" s="35">
        <f t="shared" si="922"/>
        <v>41667</v>
      </c>
      <c r="ACT17" s="35">
        <f t="shared" si="922"/>
        <v>41668</v>
      </c>
      <c r="ACU17" s="35">
        <f t="shared" si="922"/>
        <v>41669</v>
      </c>
      <c r="ACV17" s="35">
        <f t="shared" si="922"/>
        <v>41670</v>
      </c>
      <c r="ACW17" s="35">
        <f t="shared" si="922"/>
        <v>41671</v>
      </c>
      <c r="ACX17" s="35">
        <f t="shared" si="922"/>
        <v>41672</v>
      </c>
      <c r="ACY17" s="35">
        <f t="shared" si="922"/>
        <v>41673</v>
      </c>
      <c r="ACZ17" s="35">
        <f t="shared" si="922"/>
        <v>41674</v>
      </c>
      <c r="ADA17" s="35">
        <f t="shared" si="922"/>
        <v>41675</v>
      </c>
      <c r="ADB17" s="35">
        <f t="shared" si="922"/>
        <v>41676</v>
      </c>
      <c r="ADC17" s="35">
        <f t="shared" ref="ADC17:AFN17" si="923">ADC10</f>
        <v>41677</v>
      </c>
      <c r="ADD17" s="35">
        <f t="shared" si="923"/>
        <v>41678</v>
      </c>
      <c r="ADE17" s="35">
        <f t="shared" si="923"/>
        <v>41679</v>
      </c>
      <c r="ADF17" s="35">
        <f t="shared" si="923"/>
        <v>41680</v>
      </c>
      <c r="ADG17" s="35">
        <f t="shared" si="923"/>
        <v>41681</v>
      </c>
      <c r="ADH17" s="35">
        <f t="shared" si="923"/>
        <v>41682</v>
      </c>
      <c r="ADI17" s="35">
        <f t="shared" si="923"/>
        <v>41683</v>
      </c>
      <c r="ADJ17" s="35">
        <f t="shared" si="923"/>
        <v>41684</v>
      </c>
      <c r="ADK17" s="35">
        <f t="shared" si="923"/>
        <v>41685</v>
      </c>
      <c r="ADL17" s="35">
        <f t="shared" si="923"/>
        <v>41686</v>
      </c>
      <c r="ADM17" s="35">
        <f t="shared" si="923"/>
        <v>41687</v>
      </c>
      <c r="ADN17" s="35">
        <f t="shared" si="923"/>
        <v>41688</v>
      </c>
      <c r="ADO17" s="35">
        <f t="shared" si="923"/>
        <v>41689</v>
      </c>
      <c r="ADP17" s="35">
        <f t="shared" si="923"/>
        <v>41690</v>
      </c>
      <c r="ADQ17" s="35">
        <f t="shared" si="923"/>
        <v>41691</v>
      </c>
      <c r="ADR17" s="35">
        <f t="shared" si="923"/>
        <v>41692</v>
      </c>
      <c r="ADS17" s="35">
        <f t="shared" si="923"/>
        <v>41693</v>
      </c>
      <c r="ADT17" s="35">
        <f t="shared" si="923"/>
        <v>41694</v>
      </c>
      <c r="ADU17" s="35">
        <f t="shared" si="923"/>
        <v>41695</v>
      </c>
      <c r="ADV17" s="35">
        <f t="shared" si="923"/>
        <v>41696</v>
      </c>
      <c r="ADW17" s="35">
        <f t="shared" si="923"/>
        <v>41697</v>
      </c>
      <c r="ADX17" s="35">
        <f t="shared" si="923"/>
        <v>41698</v>
      </c>
      <c r="ADY17" s="35">
        <f t="shared" si="923"/>
        <v>41699</v>
      </c>
      <c r="ADZ17" s="35">
        <f t="shared" si="923"/>
        <v>41700</v>
      </c>
      <c r="AEA17" s="35">
        <f t="shared" si="923"/>
        <v>41701</v>
      </c>
      <c r="AEB17" s="35">
        <f t="shared" si="923"/>
        <v>41702</v>
      </c>
      <c r="AEC17" s="35">
        <f t="shared" si="923"/>
        <v>41703</v>
      </c>
      <c r="AED17" s="35">
        <f t="shared" si="923"/>
        <v>41704</v>
      </c>
      <c r="AEE17" s="35">
        <f t="shared" si="923"/>
        <v>41705</v>
      </c>
      <c r="AEF17" s="35">
        <f t="shared" si="923"/>
        <v>41706</v>
      </c>
      <c r="AEG17" s="35">
        <f t="shared" si="923"/>
        <v>41707</v>
      </c>
      <c r="AEH17" s="35">
        <f t="shared" si="923"/>
        <v>41708</v>
      </c>
      <c r="AEI17" s="35">
        <f t="shared" si="923"/>
        <v>41709</v>
      </c>
      <c r="AEJ17" s="35">
        <f t="shared" si="923"/>
        <v>41710</v>
      </c>
      <c r="AEK17" s="35">
        <f t="shared" si="923"/>
        <v>41711</v>
      </c>
      <c r="AEL17" s="35">
        <f t="shared" si="923"/>
        <v>41712</v>
      </c>
      <c r="AEM17" s="35">
        <f t="shared" si="923"/>
        <v>41713</v>
      </c>
      <c r="AEN17" s="35">
        <f t="shared" si="923"/>
        <v>41714</v>
      </c>
      <c r="AEO17" s="35">
        <f t="shared" si="923"/>
        <v>41715</v>
      </c>
      <c r="AEP17" s="35">
        <f t="shared" si="923"/>
        <v>41716</v>
      </c>
      <c r="AEQ17" s="35">
        <f t="shared" si="923"/>
        <v>41717</v>
      </c>
      <c r="AER17" s="35">
        <f t="shared" si="923"/>
        <v>41718</v>
      </c>
      <c r="AES17" s="35">
        <f t="shared" si="923"/>
        <v>41719</v>
      </c>
      <c r="AET17" s="35">
        <f t="shared" si="923"/>
        <v>41720</v>
      </c>
      <c r="AEU17" s="35">
        <f t="shared" si="923"/>
        <v>41721</v>
      </c>
      <c r="AEV17" s="35">
        <f t="shared" si="923"/>
        <v>41722</v>
      </c>
      <c r="AEW17" s="35">
        <f t="shared" si="923"/>
        <v>41723</v>
      </c>
      <c r="AEX17" s="35">
        <f t="shared" si="923"/>
        <v>41724</v>
      </c>
      <c r="AEY17" s="35">
        <f t="shared" si="923"/>
        <v>41725</v>
      </c>
      <c r="AEZ17" s="35">
        <f t="shared" si="923"/>
        <v>41726</v>
      </c>
      <c r="AFA17" s="35">
        <f t="shared" si="923"/>
        <v>41727</v>
      </c>
      <c r="AFB17" s="35">
        <f t="shared" si="923"/>
        <v>41728</v>
      </c>
      <c r="AFC17" s="35">
        <f t="shared" si="923"/>
        <v>41729</v>
      </c>
      <c r="AFD17" s="35">
        <f t="shared" si="923"/>
        <v>41730</v>
      </c>
      <c r="AFE17" s="35">
        <f t="shared" si="923"/>
        <v>41731</v>
      </c>
      <c r="AFF17" s="35">
        <f t="shared" si="923"/>
        <v>41732</v>
      </c>
      <c r="AFG17" s="35">
        <f t="shared" si="923"/>
        <v>41733</v>
      </c>
      <c r="AFH17" s="35">
        <f t="shared" si="923"/>
        <v>41734</v>
      </c>
      <c r="AFI17" s="35">
        <f t="shared" si="923"/>
        <v>41735</v>
      </c>
      <c r="AFJ17" s="35">
        <f t="shared" si="923"/>
        <v>41736</v>
      </c>
      <c r="AFK17" s="35">
        <f t="shared" si="923"/>
        <v>41737</v>
      </c>
      <c r="AFL17" s="35">
        <f t="shared" si="923"/>
        <v>41738</v>
      </c>
      <c r="AFM17" s="35">
        <f t="shared" si="923"/>
        <v>41739</v>
      </c>
      <c r="AFN17" s="35">
        <f t="shared" si="923"/>
        <v>41740</v>
      </c>
      <c r="AFO17" s="35">
        <f t="shared" ref="AFO17:AHZ17" si="924">AFO10</f>
        <v>41741</v>
      </c>
      <c r="AFP17" s="35">
        <f t="shared" si="924"/>
        <v>41742</v>
      </c>
      <c r="AFQ17" s="35">
        <f t="shared" si="924"/>
        <v>41743</v>
      </c>
      <c r="AFR17" s="35">
        <f t="shared" si="924"/>
        <v>41744</v>
      </c>
      <c r="AFS17" s="35">
        <f t="shared" si="924"/>
        <v>41745</v>
      </c>
      <c r="AFT17" s="35">
        <f t="shared" si="924"/>
        <v>41746</v>
      </c>
      <c r="AFU17" s="35">
        <f t="shared" si="924"/>
        <v>41747</v>
      </c>
      <c r="AFV17" s="35">
        <f t="shared" si="924"/>
        <v>41748</v>
      </c>
      <c r="AFW17" s="35">
        <f t="shared" si="924"/>
        <v>41749</v>
      </c>
      <c r="AFX17" s="35">
        <f t="shared" si="924"/>
        <v>41750</v>
      </c>
      <c r="AFY17" s="35">
        <f t="shared" si="924"/>
        <v>41751</v>
      </c>
      <c r="AFZ17" s="35">
        <f t="shared" si="924"/>
        <v>41752</v>
      </c>
      <c r="AGA17" s="35">
        <f t="shared" si="924"/>
        <v>41753</v>
      </c>
      <c r="AGB17" s="35">
        <f t="shared" si="924"/>
        <v>41754</v>
      </c>
      <c r="AGC17" s="35">
        <f t="shared" si="924"/>
        <v>41755</v>
      </c>
      <c r="AGD17" s="35">
        <f t="shared" si="924"/>
        <v>41756</v>
      </c>
      <c r="AGE17" s="35">
        <f t="shared" si="924"/>
        <v>41757</v>
      </c>
      <c r="AGF17" s="35">
        <f t="shared" si="924"/>
        <v>41758</v>
      </c>
      <c r="AGG17" s="35">
        <f t="shared" si="924"/>
        <v>41759</v>
      </c>
      <c r="AGH17" s="35">
        <f t="shared" si="924"/>
        <v>41760</v>
      </c>
      <c r="AGI17" s="35">
        <f t="shared" si="924"/>
        <v>41761</v>
      </c>
      <c r="AGJ17" s="35">
        <f t="shared" si="924"/>
        <v>41762</v>
      </c>
      <c r="AGK17" s="35">
        <f t="shared" si="924"/>
        <v>41763</v>
      </c>
      <c r="AGL17" s="35">
        <f t="shared" si="924"/>
        <v>41764</v>
      </c>
      <c r="AGM17" s="35">
        <f t="shared" si="924"/>
        <v>41765</v>
      </c>
      <c r="AGN17" s="35">
        <f t="shared" si="924"/>
        <v>41766</v>
      </c>
      <c r="AGO17" s="35">
        <f t="shared" si="924"/>
        <v>41767</v>
      </c>
      <c r="AGP17" s="35">
        <f t="shared" si="924"/>
        <v>41768</v>
      </c>
      <c r="AGQ17" s="35">
        <f t="shared" si="924"/>
        <v>41769</v>
      </c>
      <c r="AGR17" s="35">
        <f t="shared" si="924"/>
        <v>41770</v>
      </c>
      <c r="AGS17" s="35">
        <f t="shared" si="924"/>
        <v>41771</v>
      </c>
      <c r="AGT17" s="35">
        <f t="shared" si="924"/>
        <v>41772</v>
      </c>
      <c r="AGU17" s="35">
        <f t="shared" si="924"/>
        <v>41773</v>
      </c>
      <c r="AGV17" s="35">
        <f t="shared" si="924"/>
        <v>41774</v>
      </c>
      <c r="AGW17" s="35">
        <f t="shared" si="924"/>
        <v>41775</v>
      </c>
      <c r="AGX17" s="35">
        <f t="shared" si="924"/>
        <v>41776</v>
      </c>
      <c r="AGY17" s="35">
        <f t="shared" si="924"/>
        <v>41777</v>
      </c>
      <c r="AGZ17" s="35">
        <f t="shared" si="924"/>
        <v>41778</v>
      </c>
      <c r="AHA17" s="35">
        <f t="shared" si="924"/>
        <v>41779</v>
      </c>
      <c r="AHB17" s="35">
        <f t="shared" si="924"/>
        <v>41780</v>
      </c>
      <c r="AHC17" s="35">
        <f t="shared" si="924"/>
        <v>41781</v>
      </c>
      <c r="AHD17" s="35">
        <f t="shared" si="924"/>
        <v>41782</v>
      </c>
      <c r="AHE17" s="35">
        <f t="shared" si="924"/>
        <v>41783</v>
      </c>
      <c r="AHF17" s="35">
        <f t="shared" si="924"/>
        <v>41784</v>
      </c>
      <c r="AHG17" s="35">
        <f t="shared" si="924"/>
        <v>41785</v>
      </c>
      <c r="AHH17" s="35">
        <f t="shared" si="924"/>
        <v>41786</v>
      </c>
      <c r="AHI17" s="35">
        <f t="shared" si="924"/>
        <v>41787</v>
      </c>
      <c r="AHJ17" s="35">
        <f t="shared" si="924"/>
        <v>41788</v>
      </c>
      <c r="AHK17" s="35">
        <f t="shared" si="924"/>
        <v>41789</v>
      </c>
      <c r="AHL17" s="35">
        <f t="shared" si="924"/>
        <v>41790</v>
      </c>
      <c r="AHM17" s="35">
        <f t="shared" si="924"/>
        <v>41791</v>
      </c>
      <c r="AHN17" s="35">
        <f t="shared" si="924"/>
        <v>41792</v>
      </c>
      <c r="AHO17" s="35">
        <f t="shared" si="924"/>
        <v>41793</v>
      </c>
      <c r="AHP17" s="35">
        <f t="shared" si="924"/>
        <v>41794</v>
      </c>
      <c r="AHQ17" s="35">
        <f t="shared" si="924"/>
        <v>41795</v>
      </c>
      <c r="AHR17" s="35">
        <f t="shared" si="924"/>
        <v>41796</v>
      </c>
      <c r="AHS17" s="35">
        <f t="shared" si="924"/>
        <v>41797</v>
      </c>
      <c r="AHT17" s="35">
        <f t="shared" si="924"/>
        <v>41798</v>
      </c>
      <c r="AHU17" s="35">
        <f t="shared" si="924"/>
        <v>41799</v>
      </c>
      <c r="AHV17" s="35">
        <f t="shared" si="924"/>
        <v>41800</v>
      </c>
      <c r="AHW17" s="35">
        <f t="shared" si="924"/>
        <v>41801</v>
      </c>
      <c r="AHX17" s="35">
        <f t="shared" si="924"/>
        <v>41802</v>
      </c>
      <c r="AHY17" s="35">
        <f t="shared" si="924"/>
        <v>41803</v>
      </c>
      <c r="AHZ17" s="35">
        <f t="shared" si="924"/>
        <v>41804</v>
      </c>
      <c r="AIA17" s="35">
        <f t="shared" ref="AIA17:AKF17" si="925">AIA10</f>
        <v>41805</v>
      </c>
      <c r="AIB17" s="35">
        <f t="shared" si="925"/>
        <v>41806</v>
      </c>
      <c r="AIC17" s="35">
        <f t="shared" si="925"/>
        <v>41807</v>
      </c>
      <c r="AID17" s="35">
        <f t="shared" si="925"/>
        <v>41808</v>
      </c>
      <c r="AIE17" s="35">
        <f t="shared" si="925"/>
        <v>41809</v>
      </c>
      <c r="AIF17" s="35">
        <f t="shared" si="925"/>
        <v>41810</v>
      </c>
      <c r="AIG17" s="35">
        <f t="shared" si="925"/>
        <v>41811</v>
      </c>
      <c r="AIH17" s="35">
        <f t="shared" si="925"/>
        <v>41812</v>
      </c>
      <c r="AII17" s="35">
        <f t="shared" si="925"/>
        <v>41813</v>
      </c>
      <c r="AIJ17" s="35">
        <f t="shared" si="925"/>
        <v>41814</v>
      </c>
      <c r="AIK17" s="35">
        <f t="shared" si="925"/>
        <v>41815</v>
      </c>
      <c r="AIL17" s="35">
        <f t="shared" si="925"/>
        <v>41816</v>
      </c>
      <c r="AIM17" s="35">
        <f t="shared" si="925"/>
        <v>41817</v>
      </c>
      <c r="AIN17" s="35">
        <f t="shared" si="925"/>
        <v>41818</v>
      </c>
      <c r="AIO17" s="35">
        <f t="shared" si="925"/>
        <v>41819</v>
      </c>
      <c r="AIP17" s="35">
        <f t="shared" si="925"/>
        <v>41820</v>
      </c>
      <c r="AIQ17" s="35">
        <f t="shared" si="925"/>
        <v>41821</v>
      </c>
      <c r="AIR17" s="35">
        <f t="shared" si="925"/>
        <v>41822</v>
      </c>
      <c r="AIS17" s="35">
        <f t="shared" si="925"/>
        <v>41823</v>
      </c>
      <c r="AIT17" s="35">
        <f t="shared" si="925"/>
        <v>41824</v>
      </c>
      <c r="AIU17" s="35">
        <f t="shared" si="925"/>
        <v>41825</v>
      </c>
      <c r="AIV17" s="35">
        <f t="shared" si="925"/>
        <v>41826</v>
      </c>
      <c r="AIW17" s="35">
        <f t="shared" si="925"/>
        <v>41827</v>
      </c>
      <c r="AIX17" s="35">
        <f t="shared" si="925"/>
        <v>41828</v>
      </c>
      <c r="AIY17" s="35">
        <f t="shared" si="925"/>
        <v>41829</v>
      </c>
      <c r="AIZ17" s="35">
        <f t="shared" si="925"/>
        <v>41830</v>
      </c>
      <c r="AJA17" s="35">
        <f t="shared" si="925"/>
        <v>41831</v>
      </c>
      <c r="AJB17" s="35">
        <f t="shared" si="925"/>
        <v>41832</v>
      </c>
      <c r="AJC17" s="35">
        <f t="shared" si="925"/>
        <v>41833</v>
      </c>
      <c r="AJD17" s="35">
        <f t="shared" si="925"/>
        <v>41834</v>
      </c>
      <c r="AJE17" s="35">
        <f t="shared" si="925"/>
        <v>41835</v>
      </c>
      <c r="AJF17" s="35">
        <f t="shared" si="925"/>
        <v>41836</v>
      </c>
      <c r="AJG17" s="35">
        <f t="shared" si="925"/>
        <v>41837</v>
      </c>
      <c r="AJH17" s="35">
        <f t="shared" si="925"/>
        <v>41838</v>
      </c>
      <c r="AJI17" s="35">
        <f t="shared" si="925"/>
        <v>41839</v>
      </c>
      <c r="AJJ17" s="35">
        <f t="shared" si="925"/>
        <v>41840</v>
      </c>
      <c r="AJK17" s="35">
        <f t="shared" si="925"/>
        <v>41841</v>
      </c>
      <c r="AJL17" s="35">
        <f t="shared" si="925"/>
        <v>41842</v>
      </c>
      <c r="AJM17" s="35">
        <f t="shared" si="925"/>
        <v>41843</v>
      </c>
      <c r="AJN17" s="35">
        <f t="shared" si="925"/>
        <v>41844</v>
      </c>
      <c r="AJO17" s="35">
        <f t="shared" si="925"/>
        <v>41845</v>
      </c>
      <c r="AJP17" s="35">
        <f t="shared" si="925"/>
        <v>41846</v>
      </c>
      <c r="AJQ17" s="35">
        <f t="shared" si="925"/>
        <v>41847</v>
      </c>
      <c r="AJR17" s="35">
        <f t="shared" si="925"/>
        <v>41848</v>
      </c>
      <c r="AJS17" s="35">
        <f t="shared" si="925"/>
        <v>41849</v>
      </c>
      <c r="AJT17" s="35">
        <f t="shared" si="925"/>
        <v>41850</v>
      </c>
      <c r="AJU17" s="35">
        <f t="shared" si="925"/>
        <v>41851</v>
      </c>
      <c r="AJV17" s="35">
        <f t="shared" si="925"/>
        <v>41852</v>
      </c>
      <c r="AJW17" s="35">
        <f t="shared" si="925"/>
        <v>41853</v>
      </c>
      <c r="AJX17" s="35">
        <f t="shared" si="925"/>
        <v>41854</v>
      </c>
      <c r="AJY17" s="35">
        <f t="shared" si="925"/>
        <v>41855</v>
      </c>
      <c r="AJZ17" s="35">
        <f t="shared" si="925"/>
        <v>41856</v>
      </c>
      <c r="AKA17" s="35">
        <f t="shared" si="925"/>
        <v>41857</v>
      </c>
      <c r="AKB17" s="35">
        <f t="shared" si="925"/>
        <v>41858</v>
      </c>
      <c r="AKC17" s="35">
        <f t="shared" si="925"/>
        <v>41859</v>
      </c>
      <c r="AKD17" s="35">
        <f t="shared" si="925"/>
        <v>41860</v>
      </c>
      <c r="AKE17" s="35">
        <f t="shared" si="925"/>
        <v>41861</v>
      </c>
      <c r="AKF17" s="35">
        <f t="shared" si="925"/>
        <v>41862</v>
      </c>
    </row>
    <row r="18" spans="1:968" ht="15">
      <c r="A18" s="52">
        <v>1</v>
      </c>
      <c r="B18" s="111" t="s">
        <v>24</v>
      </c>
      <c r="C18" s="111"/>
      <c r="D18" s="111"/>
      <c r="E18" s="111"/>
      <c r="F18" s="36"/>
      <c r="G18" s="37">
        <f>MIN(G19:G33)</f>
        <v>40910</v>
      </c>
      <c r="H18" s="38">
        <f>SUM(H19:H33)</f>
        <v>62</v>
      </c>
      <c r="I18" s="37">
        <f>WORKDAY(G18,IF(WEEKDAY(G18,2)&gt;=6,H18,H18-1),Holidays!$A$6:$A$52)</f>
        <v>40995</v>
      </c>
      <c r="J18" s="37">
        <f>MAX(J19:J33)</f>
        <v>40971</v>
      </c>
      <c r="K18" s="37">
        <f>MAX(J19:J33)</f>
        <v>40971</v>
      </c>
      <c r="L18" s="39">
        <f>SUMPRODUCT(J19:J33,L19:L33)/SUM(J19:J33)</f>
        <v>0.13990053769569225</v>
      </c>
      <c r="M18" s="40">
        <f>G18-1+L18*H18</f>
        <v>40917.673833337132</v>
      </c>
      <c r="N18" s="41" t="str">
        <f ca="1">IF(L18&lt;&gt;"",IF(AND(L18&lt;1,K18&lt;TODAY()),"n",""))</f>
        <v>n</v>
      </c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</row>
    <row r="19" spans="1:968" s="4" customFormat="1">
      <c r="A19" s="44" t="s">
        <v>12</v>
      </c>
      <c r="B19" s="106" t="s">
        <v>26</v>
      </c>
      <c r="C19" s="106"/>
      <c r="D19" s="106"/>
      <c r="E19" s="106"/>
      <c r="F19" s="45"/>
      <c r="G19" s="46">
        <v>40910</v>
      </c>
      <c r="H19" s="47">
        <v>1</v>
      </c>
      <c r="I19" s="46">
        <f>WORKDAY(G19,IF(WEEKDAY(G19,2)&gt;=6,H19,H19-1),Holidays!$A$6:$A$52)</f>
        <v>40910</v>
      </c>
      <c r="J19" s="46">
        <f>G19+H19-1</f>
        <v>40910</v>
      </c>
      <c r="K19" s="46">
        <f>IF($AF$3,I19,J19)</f>
        <v>40910</v>
      </c>
      <c r="L19" s="48">
        <v>1</v>
      </c>
      <c r="M19" s="46">
        <f t="shared" ref="M19:M35" si="926">G19+L19*(K19-G19)</f>
        <v>40910</v>
      </c>
      <c r="N19" s="49" t="str">
        <f t="shared" ref="N19:N33" si="927">IF(AND(L19&lt;1,K19&lt;$AI$6),"n","")</f>
        <v/>
      </c>
      <c r="O19" s="50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</row>
    <row r="20" spans="1:968" s="4" customFormat="1">
      <c r="A20" s="44" t="s">
        <v>13</v>
      </c>
      <c r="B20" s="106" t="s">
        <v>26</v>
      </c>
      <c r="C20" s="106"/>
      <c r="D20" s="106"/>
      <c r="E20" s="106"/>
      <c r="F20" s="45"/>
      <c r="G20" s="46">
        <f>K19+1</f>
        <v>40911</v>
      </c>
      <c r="H20" s="47">
        <v>1</v>
      </c>
      <c r="I20" s="46">
        <f>WORKDAY(G20,IF(WEEKDAY(G20,2)&gt;=6,H20,H20-1),Holidays!$A$6:$A$52)</f>
        <v>40911</v>
      </c>
      <c r="J20" s="46">
        <f t="shared" ref="J20:J56" si="928">G20+H20-1</f>
        <v>40911</v>
      </c>
      <c r="K20" s="46">
        <f t="shared" ref="K20:K35" si="929">IF($AF$3,I20,J20)</f>
        <v>40911</v>
      </c>
      <c r="L20" s="48">
        <v>1</v>
      </c>
      <c r="M20" s="46">
        <f t="shared" si="926"/>
        <v>40911</v>
      </c>
      <c r="N20" s="49" t="str">
        <f t="shared" si="927"/>
        <v/>
      </c>
      <c r="O20" s="50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</row>
    <row r="21" spans="1:968" s="4" customFormat="1">
      <c r="A21" s="44" t="s">
        <v>14</v>
      </c>
      <c r="B21" s="106" t="s">
        <v>26</v>
      </c>
      <c r="C21" s="106"/>
      <c r="D21" s="106"/>
      <c r="E21" s="106"/>
      <c r="F21" s="45"/>
      <c r="G21" s="46">
        <f>K20+1</f>
        <v>40912</v>
      </c>
      <c r="H21" s="47">
        <v>11</v>
      </c>
      <c r="I21" s="46">
        <f>WORKDAY(G21,IF(WEEKDAY(G21,2)&gt;=6,H21,H21-1),Holidays!$A$6:$A$52)</f>
        <v>40926</v>
      </c>
      <c r="J21" s="46">
        <f t="shared" si="928"/>
        <v>40922</v>
      </c>
      <c r="K21" s="46">
        <f t="shared" si="929"/>
        <v>40922</v>
      </c>
      <c r="L21" s="48">
        <v>0.1</v>
      </c>
      <c r="M21" s="46">
        <f t="shared" si="926"/>
        <v>40913</v>
      </c>
      <c r="N21" s="49" t="str">
        <f t="shared" si="927"/>
        <v/>
      </c>
      <c r="O21" s="50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</row>
    <row r="22" spans="1:968" s="4" customFormat="1">
      <c r="A22" s="44" t="s">
        <v>10</v>
      </c>
      <c r="B22" s="106" t="s">
        <v>26</v>
      </c>
      <c r="C22" s="106"/>
      <c r="D22" s="106"/>
      <c r="E22" s="106"/>
      <c r="F22" s="45"/>
      <c r="G22" s="46">
        <f>K21+1</f>
        <v>40923</v>
      </c>
      <c r="H22" s="47">
        <v>4</v>
      </c>
      <c r="I22" s="46">
        <f>WORKDAY(G22,IF(WEEKDAY(G22,2)&gt;=6,H22,H22-1),Holidays!$A$6:$A$52)</f>
        <v>40927</v>
      </c>
      <c r="J22" s="46">
        <f t="shared" si="928"/>
        <v>40926</v>
      </c>
      <c r="K22" s="46">
        <f t="shared" si="929"/>
        <v>40926</v>
      </c>
      <c r="L22" s="48"/>
      <c r="M22" s="46">
        <f t="shared" si="926"/>
        <v>40923</v>
      </c>
      <c r="N22" s="49" t="str">
        <f t="shared" si="927"/>
        <v/>
      </c>
      <c r="O22" s="50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</row>
    <row r="23" spans="1:968" s="4" customFormat="1">
      <c r="A23" s="44" t="s">
        <v>7</v>
      </c>
      <c r="B23" s="106" t="s">
        <v>26</v>
      </c>
      <c r="C23" s="106"/>
      <c r="D23" s="106"/>
      <c r="E23" s="106"/>
      <c r="F23" s="45"/>
      <c r="G23" s="46">
        <f>K22+1</f>
        <v>40927</v>
      </c>
      <c r="H23" s="47">
        <v>1</v>
      </c>
      <c r="I23" s="46">
        <f>WORKDAY(G23,IF(WEEKDAY(G23,2)&gt;=6,H23,H23-1),Holidays!$A$6:$A$52)</f>
        <v>40927</v>
      </c>
      <c r="J23" s="46">
        <f t="shared" si="928"/>
        <v>40927</v>
      </c>
      <c r="K23" s="46">
        <f t="shared" si="929"/>
        <v>40927</v>
      </c>
      <c r="L23" s="48"/>
      <c r="M23" s="46">
        <f t="shared" si="926"/>
        <v>40927</v>
      </c>
      <c r="N23" s="49" t="str">
        <f t="shared" si="927"/>
        <v/>
      </c>
      <c r="O23" s="50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</row>
    <row r="24" spans="1:968" s="4" customFormat="1">
      <c r="A24" s="44" t="s">
        <v>8</v>
      </c>
      <c r="B24" s="106" t="s">
        <v>26</v>
      </c>
      <c r="C24" s="106"/>
      <c r="D24" s="106"/>
      <c r="E24" s="106"/>
      <c r="F24" s="45"/>
      <c r="G24" s="46">
        <f t="shared" ref="G24:G33" si="930">K23+1</f>
        <v>40928</v>
      </c>
      <c r="H24" s="47">
        <v>5</v>
      </c>
      <c r="I24" s="46">
        <f>WORKDAY(G24,IF(WEEKDAY(G24,2)&gt;=6,H24,H24-1),Holidays!$A$6:$A$52)</f>
        <v>40934</v>
      </c>
      <c r="J24" s="46">
        <f t="shared" ref="J24:J26" si="931">G24+H24-1</f>
        <v>40932</v>
      </c>
      <c r="K24" s="46">
        <f t="shared" si="929"/>
        <v>40932</v>
      </c>
      <c r="L24" s="48"/>
      <c r="M24" s="46">
        <f t="shared" si="926"/>
        <v>40928</v>
      </c>
      <c r="N24" s="49" t="str">
        <f t="shared" si="927"/>
        <v/>
      </c>
      <c r="O24" s="50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</row>
    <row r="25" spans="1:968" s="4" customFormat="1">
      <c r="A25" s="44" t="s">
        <v>9</v>
      </c>
      <c r="B25" s="106" t="s">
        <v>26</v>
      </c>
      <c r="C25" s="106"/>
      <c r="D25" s="106"/>
      <c r="E25" s="106"/>
      <c r="F25" s="45"/>
      <c r="G25" s="46">
        <f t="shared" si="930"/>
        <v>40933</v>
      </c>
      <c r="H25" s="47">
        <v>4</v>
      </c>
      <c r="I25" s="46">
        <f>WORKDAY(G25,IF(WEEKDAY(G25,2)&gt;=6,H25,H25-1),Holidays!$A$6:$A$52)</f>
        <v>40938</v>
      </c>
      <c r="J25" s="46">
        <f t="shared" si="931"/>
        <v>40936</v>
      </c>
      <c r="K25" s="46">
        <f t="shared" si="929"/>
        <v>40936</v>
      </c>
      <c r="L25" s="48"/>
      <c r="M25" s="46">
        <f t="shared" si="926"/>
        <v>40933</v>
      </c>
      <c r="N25" s="49" t="str">
        <f t="shared" si="927"/>
        <v/>
      </c>
      <c r="O25" s="50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  <c r="PN25" s="51"/>
      <c r="PO25" s="51"/>
      <c r="PP25" s="51"/>
      <c r="PQ25" s="51"/>
      <c r="PR25" s="51"/>
      <c r="PS25" s="51"/>
      <c r="PT25" s="51"/>
      <c r="PU25" s="51"/>
      <c r="PV25" s="51"/>
      <c r="PW25" s="51"/>
      <c r="PX25" s="51"/>
      <c r="PY25" s="51"/>
      <c r="PZ25" s="51"/>
      <c r="QA25" s="51"/>
      <c r="QB25" s="51"/>
      <c r="QC25" s="51"/>
      <c r="QD25" s="51"/>
      <c r="QE25" s="51"/>
      <c r="QF25" s="51"/>
      <c r="QG25" s="51"/>
      <c r="QH25" s="51"/>
      <c r="QI25" s="51"/>
      <c r="QJ25" s="51"/>
      <c r="QK25" s="51"/>
      <c r="QL25" s="51"/>
      <c r="QM25" s="51"/>
      <c r="QN25" s="51"/>
      <c r="QO25" s="51"/>
      <c r="QP25" s="51"/>
      <c r="QQ25" s="51"/>
      <c r="QR25" s="51"/>
      <c r="QS25" s="51"/>
      <c r="QT25" s="51"/>
      <c r="QU25" s="51"/>
      <c r="QV25" s="51"/>
      <c r="QW25" s="51"/>
      <c r="QX25" s="51"/>
      <c r="QY25" s="51"/>
      <c r="QZ25" s="51"/>
      <c r="RA25" s="51"/>
      <c r="RB25" s="51"/>
      <c r="RC25" s="51"/>
      <c r="RD25" s="51"/>
      <c r="RE25" s="51"/>
      <c r="RF25" s="51"/>
      <c r="RG25" s="51"/>
      <c r="RH25" s="51"/>
      <c r="RI25" s="51"/>
      <c r="RJ25" s="51"/>
      <c r="RK25" s="51"/>
      <c r="RL25" s="51"/>
      <c r="RM25" s="51"/>
      <c r="RN25" s="51"/>
      <c r="RO25" s="51"/>
      <c r="RP25" s="51"/>
      <c r="RQ25" s="51"/>
      <c r="RR25" s="51"/>
      <c r="RS25" s="51"/>
      <c r="RT25" s="51"/>
      <c r="RU25" s="51"/>
      <c r="RV25" s="51"/>
      <c r="RW25" s="51"/>
      <c r="RX25" s="51"/>
      <c r="RY25" s="51"/>
      <c r="RZ25" s="51"/>
      <c r="SA25" s="51"/>
      <c r="SB25" s="51"/>
      <c r="SC25" s="51"/>
      <c r="SD25" s="51"/>
      <c r="SE25" s="51"/>
      <c r="SF25" s="51"/>
      <c r="SG25" s="51"/>
      <c r="SH25" s="51"/>
      <c r="SI25" s="51"/>
      <c r="SJ25" s="51"/>
      <c r="SK25" s="51"/>
      <c r="SL25" s="51"/>
      <c r="SM25" s="51"/>
      <c r="SN25" s="51"/>
      <c r="SO25" s="51"/>
      <c r="SP25" s="51"/>
      <c r="SQ25" s="51"/>
      <c r="SR25" s="51"/>
      <c r="SS25" s="51"/>
      <c r="ST25" s="51"/>
      <c r="SU25" s="51"/>
      <c r="SV25" s="51"/>
      <c r="SW25" s="51"/>
      <c r="SX25" s="51"/>
      <c r="SY25" s="51"/>
      <c r="SZ25" s="51"/>
      <c r="TA25" s="51"/>
      <c r="TB25" s="51"/>
      <c r="TC25" s="51"/>
      <c r="TD25" s="51"/>
      <c r="TE25" s="51"/>
      <c r="TF25" s="51"/>
      <c r="TG25" s="51"/>
      <c r="TH25" s="51"/>
      <c r="TI25" s="51"/>
      <c r="TJ25" s="51"/>
      <c r="TK25" s="51"/>
      <c r="TL25" s="51"/>
      <c r="TM25" s="51"/>
      <c r="TN25" s="51"/>
      <c r="TO25" s="51"/>
      <c r="TP25" s="51"/>
      <c r="TQ25" s="51"/>
      <c r="TR25" s="51"/>
      <c r="TS25" s="51"/>
      <c r="TT25" s="51"/>
      <c r="TU25" s="51"/>
      <c r="TV25" s="51"/>
      <c r="TW25" s="51"/>
      <c r="TX25" s="51"/>
      <c r="TY25" s="51"/>
      <c r="TZ25" s="51"/>
      <c r="UA25" s="51"/>
      <c r="UB25" s="51"/>
      <c r="UC25" s="51"/>
      <c r="UD25" s="51"/>
      <c r="UE25" s="51"/>
      <c r="UF25" s="51"/>
      <c r="UG25" s="51"/>
      <c r="UH25" s="51"/>
      <c r="UI25" s="51"/>
      <c r="UJ25" s="51"/>
      <c r="UK25" s="51"/>
      <c r="UL25" s="51"/>
      <c r="UM25" s="51"/>
      <c r="UN25" s="51"/>
      <c r="UO25" s="51"/>
      <c r="UP25" s="51"/>
      <c r="UQ25" s="51"/>
      <c r="UR25" s="51"/>
      <c r="US25" s="51"/>
      <c r="UT25" s="51"/>
      <c r="UU25" s="51"/>
      <c r="UV25" s="51"/>
      <c r="UW25" s="51"/>
      <c r="UX25" s="51"/>
      <c r="UY25" s="51"/>
      <c r="UZ25" s="51"/>
      <c r="VA25" s="51"/>
      <c r="VB25" s="51"/>
      <c r="VC25" s="51"/>
      <c r="VD25" s="51"/>
      <c r="VE25" s="51"/>
      <c r="VF25" s="51"/>
      <c r="VG25" s="51"/>
      <c r="VH25" s="51"/>
      <c r="VI25" s="51"/>
      <c r="VJ25" s="51"/>
      <c r="VK25" s="51"/>
      <c r="VL25" s="51"/>
      <c r="VM25" s="51"/>
      <c r="VN25" s="51"/>
      <c r="VO25" s="51"/>
      <c r="VP25" s="51"/>
      <c r="VQ25" s="51"/>
      <c r="VR25" s="51"/>
      <c r="VS25" s="51"/>
      <c r="VT25" s="51"/>
      <c r="VU25" s="51"/>
      <c r="VV25" s="51"/>
      <c r="VW25" s="51"/>
      <c r="VX25" s="51"/>
      <c r="VY25" s="51"/>
      <c r="VZ25" s="51"/>
      <c r="WA25" s="51"/>
      <c r="WB25" s="51"/>
      <c r="WC25" s="51"/>
      <c r="WD25" s="51"/>
      <c r="WE25" s="51"/>
      <c r="WF25" s="51"/>
      <c r="WG25" s="51"/>
      <c r="WH25" s="51"/>
      <c r="WI25" s="51"/>
      <c r="WJ25" s="51"/>
      <c r="WK25" s="51"/>
      <c r="WL25" s="51"/>
      <c r="WM25" s="51"/>
      <c r="WN25" s="51"/>
      <c r="WO25" s="51"/>
      <c r="WP25" s="51"/>
      <c r="WQ25" s="51"/>
      <c r="WR25" s="51"/>
      <c r="WS25" s="51"/>
      <c r="WT25" s="51"/>
      <c r="WU25" s="51"/>
      <c r="WV25" s="51"/>
      <c r="WW25" s="51"/>
      <c r="WX25" s="51"/>
      <c r="WY25" s="51"/>
      <c r="WZ25" s="51"/>
      <c r="XA25" s="51"/>
      <c r="XB25" s="51"/>
      <c r="XC25" s="51"/>
      <c r="XD25" s="51"/>
      <c r="XE25" s="51"/>
      <c r="XF25" s="51"/>
      <c r="XG25" s="51"/>
      <c r="XH25" s="51"/>
      <c r="XI25" s="51"/>
      <c r="XJ25" s="51"/>
      <c r="XK25" s="51"/>
      <c r="XL25" s="51"/>
      <c r="XM25" s="51"/>
      <c r="XN25" s="51"/>
      <c r="XO25" s="51"/>
      <c r="XP25" s="51"/>
      <c r="XQ25" s="51"/>
      <c r="XR25" s="51"/>
      <c r="XS25" s="51"/>
      <c r="XT25" s="51"/>
      <c r="XU25" s="51"/>
      <c r="XV25" s="51"/>
      <c r="XW25" s="51"/>
      <c r="XX25" s="51"/>
      <c r="XY25" s="51"/>
      <c r="XZ25" s="51"/>
      <c r="YA25" s="51"/>
      <c r="YB25" s="51"/>
      <c r="YC25" s="51"/>
      <c r="YD25" s="51"/>
      <c r="YE25" s="51"/>
      <c r="YF25" s="51"/>
      <c r="YG25" s="51"/>
      <c r="YH25" s="51"/>
      <c r="YI25" s="51"/>
      <c r="YJ25" s="51"/>
      <c r="YK25" s="51"/>
      <c r="YL25" s="51"/>
      <c r="YM25" s="51"/>
      <c r="YN25" s="51"/>
      <c r="YO25" s="51"/>
      <c r="YP25" s="51"/>
      <c r="YQ25" s="51"/>
      <c r="YR25" s="51"/>
      <c r="YS25" s="51"/>
      <c r="YT25" s="51"/>
      <c r="YU25" s="51"/>
      <c r="YV25" s="51"/>
      <c r="YW25" s="51"/>
      <c r="YX25" s="51"/>
      <c r="YY25" s="51"/>
      <c r="YZ25" s="51"/>
      <c r="ZA25" s="51"/>
      <c r="ZB25" s="51"/>
      <c r="ZC25" s="51"/>
      <c r="ZD25" s="51"/>
      <c r="ZE25" s="51"/>
      <c r="ZF25" s="51"/>
      <c r="ZG25" s="51"/>
      <c r="ZH25" s="51"/>
      <c r="ZI25" s="51"/>
      <c r="ZJ25" s="51"/>
      <c r="ZK25" s="51"/>
      <c r="ZL25" s="51"/>
      <c r="ZM25" s="51"/>
      <c r="ZN25" s="51"/>
      <c r="ZO25" s="51"/>
      <c r="ZP25" s="51"/>
      <c r="ZQ25" s="51"/>
      <c r="ZR25" s="51"/>
      <c r="ZS25" s="51"/>
      <c r="ZT25" s="51"/>
      <c r="ZU25" s="51"/>
      <c r="ZV25" s="51"/>
      <c r="ZW25" s="51"/>
      <c r="ZX25" s="51"/>
      <c r="ZY25" s="51"/>
      <c r="ZZ25" s="51"/>
      <c r="AAA25" s="51"/>
      <c r="AAB25" s="51"/>
      <c r="AAC25" s="51"/>
      <c r="AAD25" s="51"/>
      <c r="AAE25" s="51"/>
      <c r="AAF25" s="51"/>
      <c r="AAG25" s="51"/>
      <c r="AAH25" s="51"/>
      <c r="AAI25" s="51"/>
      <c r="AAJ25" s="51"/>
      <c r="AAK25" s="51"/>
      <c r="AAL25" s="51"/>
      <c r="AAM25" s="51"/>
      <c r="AAN25" s="51"/>
      <c r="AAO25" s="51"/>
      <c r="AAP25" s="51"/>
      <c r="AAQ25" s="51"/>
      <c r="AAR25" s="51"/>
      <c r="AAS25" s="51"/>
      <c r="AAT25" s="51"/>
      <c r="AAU25" s="51"/>
      <c r="AAV25" s="51"/>
      <c r="AAW25" s="51"/>
      <c r="AAX25" s="51"/>
      <c r="AAY25" s="51"/>
      <c r="AAZ25" s="51"/>
      <c r="ABA25" s="51"/>
      <c r="ABB25" s="51"/>
      <c r="ABC25" s="51"/>
      <c r="ABD25" s="51"/>
      <c r="ABE25" s="51"/>
      <c r="ABF25" s="51"/>
      <c r="ABG25" s="51"/>
      <c r="ABH25" s="51"/>
      <c r="ABI25" s="51"/>
      <c r="ABJ25" s="51"/>
      <c r="ABK25" s="51"/>
      <c r="ABL25" s="51"/>
      <c r="ABM25" s="51"/>
      <c r="ABN25" s="51"/>
      <c r="ABO25" s="51"/>
      <c r="ABP25" s="51"/>
      <c r="ABQ25" s="51"/>
      <c r="ABR25" s="51"/>
      <c r="ABS25" s="51"/>
      <c r="ABT25" s="51"/>
      <c r="ABU25" s="51"/>
      <c r="ABV25" s="51"/>
      <c r="ABW25" s="51"/>
      <c r="ABX25" s="51"/>
      <c r="ABY25" s="51"/>
      <c r="ABZ25" s="51"/>
      <c r="ACA25" s="51"/>
      <c r="ACB25" s="51"/>
      <c r="ACC25" s="51"/>
      <c r="ACD25" s="51"/>
      <c r="ACE25" s="51"/>
      <c r="ACF25" s="51"/>
      <c r="ACG25" s="51"/>
      <c r="ACH25" s="51"/>
      <c r="ACI25" s="51"/>
      <c r="ACJ25" s="51"/>
      <c r="ACK25" s="51"/>
      <c r="ACL25" s="51"/>
      <c r="ACM25" s="51"/>
      <c r="ACN25" s="51"/>
      <c r="ACO25" s="51"/>
      <c r="ACP25" s="51"/>
      <c r="ACQ25" s="51"/>
      <c r="ACR25" s="51"/>
      <c r="ACS25" s="51"/>
      <c r="ACT25" s="51"/>
      <c r="ACU25" s="51"/>
      <c r="ACV25" s="51"/>
      <c r="ACW25" s="51"/>
      <c r="ACX25" s="51"/>
      <c r="ACY25" s="51"/>
      <c r="ACZ25" s="51"/>
      <c r="ADA25" s="51"/>
      <c r="ADB25" s="51"/>
      <c r="ADC25" s="51"/>
      <c r="ADD25" s="51"/>
      <c r="ADE25" s="51"/>
      <c r="ADF25" s="51"/>
      <c r="ADG25" s="51"/>
      <c r="ADH25" s="51"/>
      <c r="ADI25" s="51"/>
      <c r="ADJ25" s="51"/>
      <c r="ADK25" s="51"/>
      <c r="ADL25" s="51"/>
      <c r="ADM25" s="51"/>
      <c r="ADN25" s="51"/>
      <c r="ADO25" s="51"/>
      <c r="ADP25" s="51"/>
      <c r="ADQ25" s="51"/>
      <c r="ADR25" s="51"/>
      <c r="ADS25" s="51"/>
      <c r="ADT25" s="51"/>
      <c r="ADU25" s="51"/>
      <c r="ADV25" s="51"/>
      <c r="ADW25" s="51"/>
      <c r="ADX25" s="51"/>
      <c r="ADY25" s="51"/>
      <c r="ADZ25" s="51"/>
      <c r="AEA25" s="51"/>
      <c r="AEB25" s="51"/>
      <c r="AEC25" s="51"/>
      <c r="AED25" s="51"/>
      <c r="AEE25" s="51"/>
      <c r="AEF25" s="51"/>
      <c r="AEG25" s="51"/>
      <c r="AEH25" s="51"/>
      <c r="AEI25" s="51"/>
      <c r="AEJ25" s="51"/>
      <c r="AEK25" s="51"/>
      <c r="AEL25" s="51"/>
      <c r="AEM25" s="51"/>
      <c r="AEN25" s="51"/>
      <c r="AEO25" s="51"/>
      <c r="AEP25" s="51"/>
      <c r="AEQ25" s="51"/>
      <c r="AER25" s="51"/>
      <c r="AES25" s="51"/>
      <c r="AET25" s="51"/>
      <c r="AEU25" s="51"/>
      <c r="AEV25" s="51"/>
      <c r="AEW25" s="51"/>
      <c r="AEX25" s="51"/>
      <c r="AEY25" s="51"/>
      <c r="AEZ25" s="51"/>
      <c r="AFA25" s="51"/>
      <c r="AFB25" s="51"/>
      <c r="AFC25" s="51"/>
      <c r="AFD25" s="51"/>
      <c r="AFE25" s="51"/>
      <c r="AFF25" s="51"/>
      <c r="AFG25" s="51"/>
      <c r="AFH25" s="51"/>
      <c r="AFI25" s="51"/>
      <c r="AFJ25" s="51"/>
      <c r="AFK25" s="51"/>
      <c r="AFL25" s="51"/>
      <c r="AFM25" s="51"/>
      <c r="AFN25" s="51"/>
      <c r="AFO25" s="51"/>
      <c r="AFP25" s="51"/>
      <c r="AFQ25" s="51"/>
      <c r="AFR25" s="51"/>
      <c r="AFS25" s="51"/>
      <c r="AFT25" s="51"/>
      <c r="AFU25" s="51"/>
      <c r="AFV25" s="51"/>
      <c r="AFW25" s="51"/>
      <c r="AFX25" s="51"/>
      <c r="AFY25" s="51"/>
      <c r="AFZ25" s="51"/>
      <c r="AGA25" s="51"/>
      <c r="AGB25" s="51"/>
      <c r="AGC25" s="51"/>
      <c r="AGD25" s="51"/>
      <c r="AGE25" s="51"/>
      <c r="AGF25" s="51"/>
      <c r="AGG25" s="51"/>
      <c r="AGH25" s="51"/>
      <c r="AGI25" s="51"/>
      <c r="AGJ25" s="51"/>
      <c r="AGK25" s="51"/>
      <c r="AGL25" s="51"/>
      <c r="AGM25" s="51"/>
      <c r="AGN25" s="51"/>
      <c r="AGO25" s="51"/>
      <c r="AGP25" s="51"/>
      <c r="AGQ25" s="51"/>
      <c r="AGR25" s="51"/>
      <c r="AGS25" s="51"/>
      <c r="AGT25" s="51"/>
      <c r="AGU25" s="51"/>
      <c r="AGV25" s="51"/>
      <c r="AGW25" s="51"/>
      <c r="AGX25" s="51"/>
      <c r="AGY25" s="51"/>
      <c r="AGZ25" s="51"/>
      <c r="AHA25" s="51"/>
      <c r="AHB25" s="51"/>
      <c r="AHC25" s="51"/>
      <c r="AHD25" s="51"/>
      <c r="AHE25" s="51"/>
      <c r="AHF25" s="51"/>
      <c r="AHG25" s="51"/>
      <c r="AHH25" s="51"/>
      <c r="AHI25" s="51"/>
      <c r="AHJ25" s="51"/>
      <c r="AHK25" s="51"/>
      <c r="AHL25" s="51"/>
      <c r="AHM25" s="51"/>
      <c r="AHN25" s="51"/>
      <c r="AHO25" s="51"/>
      <c r="AHP25" s="51"/>
      <c r="AHQ25" s="51"/>
      <c r="AHR25" s="51"/>
      <c r="AHS25" s="51"/>
      <c r="AHT25" s="51"/>
      <c r="AHU25" s="51"/>
      <c r="AHV25" s="51"/>
      <c r="AHW25" s="51"/>
      <c r="AHX25" s="51"/>
      <c r="AHY25" s="51"/>
      <c r="AHZ25" s="51"/>
      <c r="AIA25" s="51"/>
      <c r="AIB25" s="51"/>
      <c r="AIC25" s="51"/>
      <c r="AID25" s="51"/>
      <c r="AIE25" s="51"/>
      <c r="AIF25" s="51"/>
      <c r="AIG25" s="51"/>
      <c r="AIH25" s="51"/>
      <c r="AII25" s="51"/>
      <c r="AIJ25" s="51"/>
      <c r="AIK25" s="51"/>
      <c r="AIL25" s="51"/>
      <c r="AIM25" s="51"/>
      <c r="AIN25" s="51"/>
      <c r="AIO25" s="51"/>
      <c r="AIP25" s="51"/>
      <c r="AIQ25" s="51"/>
      <c r="AIR25" s="51"/>
      <c r="AIS25" s="51"/>
      <c r="AIT25" s="51"/>
      <c r="AIU25" s="51"/>
      <c r="AIV25" s="51"/>
      <c r="AIW25" s="51"/>
      <c r="AIX25" s="51"/>
      <c r="AIY25" s="51"/>
      <c r="AIZ25" s="51"/>
      <c r="AJA25" s="51"/>
      <c r="AJB25" s="51"/>
      <c r="AJC25" s="51"/>
      <c r="AJD25" s="51"/>
      <c r="AJE25" s="51"/>
      <c r="AJF25" s="51"/>
      <c r="AJG25" s="51"/>
      <c r="AJH25" s="51"/>
      <c r="AJI25" s="51"/>
      <c r="AJJ25" s="51"/>
      <c r="AJK25" s="51"/>
      <c r="AJL25" s="51"/>
      <c r="AJM25" s="51"/>
      <c r="AJN25" s="51"/>
      <c r="AJO25" s="51"/>
      <c r="AJP25" s="51"/>
      <c r="AJQ25" s="51"/>
      <c r="AJR25" s="51"/>
      <c r="AJS25" s="51"/>
      <c r="AJT25" s="51"/>
      <c r="AJU25" s="51"/>
      <c r="AJV25" s="51"/>
      <c r="AJW25" s="51"/>
      <c r="AJX25" s="51"/>
      <c r="AJY25" s="51"/>
      <c r="AJZ25" s="51"/>
      <c r="AKA25" s="51"/>
      <c r="AKB25" s="51"/>
      <c r="AKC25" s="51"/>
      <c r="AKD25" s="51"/>
      <c r="AKE25" s="51"/>
      <c r="AKF25" s="51"/>
    </row>
    <row r="26" spans="1:968" s="4" customFormat="1">
      <c r="A26" s="44" t="s">
        <v>27</v>
      </c>
      <c r="B26" s="106" t="s">
        <v>26</v>
      </c>
      <c r="C26" s="106"/>
      <c r="D26" s="106"/>
      <c r="E26" s="106"/>
      <c r="F26" s="45"/>
      <c r="G26" s="46">
        <f t="shared" si="930"/>
        <v>40937</v>
      </c>
      <c r="H26" s="47">
        <v>5</v>
      </c>
      <c r="I26" s="46">
        <f>WORKDAY(G26,IF(WEEKDAY(G26,2)&gt;=6,H26,H26-1),Holidays!$A$6:$A$52)</f>
        <v>40942</v>
      </c>
      <c r="J26" s="46">
        <f t="shared" si="931"/>
        <v>40941</v>
      </c>
      <c r="K26" s="46">
        <f t="shared" si="929"/>
        <v>40941</v>
      </c>
      <c r="L26" s="48"/>
      <c r="M26" s="46">
        <f t="shared" si="926"/>
        <v>40937</v>
      </c>
      <c r="N26" s="49" t="str">
        <f t="shared" si="927"/>
        <v/>
      </c>
      <c r="O26" s="50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</row>
    <row r="27" spans="1:968" s="4" customFormat="1">
      <c r="A27" s="44" t="s">
        <v>28</v>
      </c>
      <c r="B27" s="106" t="s">
        <v>26</v>
      </c>
      <c r="C27" s="106"/>
      <c r="D27" s="106"/>
      <c r="E27" s="106"/>
      <c r="F27" s="45"/>
      <c r="G27" s="46">
        <f t="shared" si="930"/>
        <v>40942</v>
      </c>
      <c r="H27" s="47">
        <v>3</v>
      </c>
      <c r="I27" s="46">
        <f>WORKDAY(G27,IF(WEEKDAY(G27,2)&gt;=6,H27,H27-1),Holidays!$A$6:$A$52)</f>
        <v>40946</v>
      </c>
      <c r="J27" s="46">
        <f t="shared" ref="J27:J29" si="932">G27+H27-1</f>
        <v>40944</v>
      </c>
      <c r="K27" s="46">
        <f t="shared" si="929"/>
        <v>40944</v>
      </c>
      <c r="L27" s="48"/>
      <c r="M27" s="46">
        <f t="shared" si="926"/>
        <v>40942</v>
      </c>
      <c r="N27" s="49" t="str">
        <f t="shared" si="927"/>
        <v/>
      </c>
      <c r="O27" s="50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  <c r="PN27" s="51"/>
      <c r="PO27" s="51"/>
      <c r="PP27" s="51"/>
      <c r="PQ27" s="51"/>
      <c r="PR27" s="51"/>
      <c r="PS27" s="51"/>
      <c r="PT27" s="51"/>
      <c r="PU27" s="51"/>
      <c r="PV27" s="51"/>
      <c r="PW27" s="51"/>
      <c r="PX27" s="51"/>
      <c r="PY27" s="51"/>
      <c r="PZ27" s="51"/>
      <c r="QA27" s="51"/>
      <c r="QB27" s="51"/>
      <c r="QC27" s="51"/>
      <c r="QD27" s="51"/>
      <c r="QE27" s="51"/>
      <c r="QF27" s="51"/>
      <c r="QG27" s="51"/>
      <c r="QH27" s="51"/>
      <c r="QI27" s="51"/>
      <c r="QJ27" s="51"/>
      <c r="QK27" s="51"/>
      <c r="QL27" s="51"/>
      <c r="QM27" s="51"/>
      <c r="QN27" s="51"/>
      <c r="QO27" s="51"/>
      <c r="QP27" s="51"/>
      <c r="QQ27" s="51"/>
      <c r="QR27" s="51"/>
      <c r="QS27" s="51"/>
      <c r="QT27" s="51"/>
      <c r="QU27" s="51"/>
      <c r="QV27" s="51"/>
      <c r="QW27" s="51"/>
      <c r="QX27" s="51"/>
      <c r="QY27" s="51"/>
      <c r="QZ27" s="51"/>
      <c r="RA27" s="51"/>
      <c r="RB27" s="51"/>
      <c r="RC27" s="51"/>
      <c r="RD27" s="51"/>
      <c r="RE27" s="51"/>
      <c r="RF27" s="51"/>
      <c r="RG27" s="51"/>
      <c r="RH27" s="51"/>
      <c r="RI27" s="51"/>
      <c r="RJ27" s="51"/>
      <c r="RK27" s="51"/>
      <c r="RL27" s="51"/>
      <c r="RM27" s="51"/>
      <c r="RN27" s="51"/>
      <c r="RO27" s="51"/>
      <c r="RP27" s="51"/>
      <c r="RQ27" s="51"/>
      <c r="RR27" s="51"/>
      <c r="RS27" s="51"/>
      <c r="RT27" s="51"/>
      <c r="RU27" s="51"/>
      <c r="RV27" s="51"/>
      <c r="RW27" s="51"/>
      <c r="RX27" s="51"/>
      <c r="RY27" s="51"/>
      <c r="RZ27" s="51"/>
      <c r="SA27" s="51"/>
      <c r="SB27" s="51"/>
      <c r="SC27" s="51"/>
      <c r="SD27" s="51"/>
      <c r="SE27" s="51"/>
      <c r="SF27" s="51"/>
      <c r="SG27" s="51"/>
      <c r="SH27" s="51"/>
      <c r="SI27" s="51"/>
      <c r="SJ27" s="51"/>
      <c r="SK27" s="51"/>
      <c r="SL27" s="51"/>
      <c r="SM27" s="51"/>
      <c r="SN27" s="51"/>
      <c r="SO27" s="51"/>
      <c r="SP27" s="51"/>
      <c r="SQ27" s="51"/>
      <c r="SR27" s="51"/>
      <c r="SS27" s="51"/>
      <c r="ST27" s="51"/>
      <c r="SU27" s="51"/>
      <c r="SV27" s="51"/>
      <c r="SW27" s="51"/>
      <c r="SX27" s="51"/>
      <c r="SY27" s="51"/>
      <c r="SZ27" s="51"/>
      <c r="TA27" s="51"/>
      <c r="TB27" s="51"/>
      <c r="TC27" s="51"/>
      <c r="TD27" s="51"/>
      <c r="TE27" s="51"/>
      <c r="TF27" s="51"/>
      <c r="TG27" s="51"/>
      <c r="TH27" s="51"/>
      <c r="TI27" s="51"/>
      <c r="TJ27" s="51"/>
      <c r="TK27" s="51"/>
      <c r="TL27" s="51"/>
      <c r="TM27" s="51"/>
      <c r="TN27" s="51"/>
      <c r="TO27" s="51"/>
      <c r="TP27" s="51"/>
      <c r="TQ27" s="51"/>
      <c r="TR27" s="51"/>
      <c r="TS27" s="51"/>
      <c r="TT27" s="51"/>
      <c r="TU27" s="51"/>
      <c r="TV27" s="51"/>
      <c r="TW27" s="51"/>
      <c r="TX27" s="51"/>
      <c r="TY27" s="51"/>
      <c r="TZ27" s="51"/>
      <c r="UA27" s="51"/>
      <c r="UB27" s="51"/>
      <c r="UC27" s="51"/>
      <c r="UD27" s="51"/>
      <c r="UE27" s="51"/>
      <c r="UF27" s="51"/>
      <c r="UG27" s="51"/>
      <c r="UH27" s="51"/>
      <c r="UI27" s="51"/>
      <c r="UJ27" s="51"/>
      <c r="UK27" s="51"/>
      <c r="UL27" s="51"/>
      <c r="UM27" s="51"/>
      <c r="UN27" s="51"/>
      <c r="UO27" s="51"/>
      <c r="UP27" s="51"/>
      <c r="UQ27" s="51"/>
      <c r="UR27" s="51"/>
      <c r="US27" s="51"/>
      <c r="UT27" s="51"/>
      <c r="UU27" s="51"/>
      <c r="UV27" s="51"/>
      <c r="UW27" s="51"/>
      <c r="UX27" s="51"/>
      <c r="UY27" s="51"/>
      <c r="UZ27" s="51"/>
      <c r="VA27" s="51"/>
      <c r="VB27" s="51"/>
      <c r="VC27" s="51"/>
      <c r="VD27" s="51"/>
      <c r="VE27" s="51"/>
      <c r="VF27" s="51"/>
      <c r="VG27" s="51"/>
      <c r="VH27" s="51"/>
      <c r="VI27" s="51"/>
      <c r="VJ27" s="51"/>
      <c r="VK27" s="51"/>
      <c r="VL27" s="51"/>
      <c r="VM27" s="51"/>
      <c r="VN27" s="51"/>
      <c r="VO27" s="51"/>
      <c r="VP27" s="51"/>
      <c r="VQ27" s="51"/>
      <c r="VR27" s="51"/>
      <c r="VS27" s="51"/>
      <c r="VT27" s="51"/>
      <c r="VU27" s="51"/>
      <c r="VV27" s="51"/>
      <c r="VW27" s="51"/>
      <c r="VX27" s="51"/>
      <c r="VY27" s="51"/>
      <c r="VZ27" s="51"/>
      <c r="WA27" s="51"/>
      <c r="WB27" s="51"/>
      <c r="WC27" s="51"/>
      <c r="WD27" s="51"/>
      <c r="WE27" s="51"/>
      <c r="WF27" s="51"/>
      <c r="WG27" s="51"/>
      <c r="WH27" s="51"/>
      <c r="WI27" s="51"/>
      <c r="WJ27" s="51"/>
      <c r="WK27" s="51"/>
      <c r="WL27" s="51"/>
      <c r="WM27" s="51"/>
      <c r="WN27" s="51"/>
      <c r="WO27" s="51"/>
      <c r="WP27" s="51"/>
      <c r="WQ27" s="51"/>
      <c r="WR27" s="51"/>
      <c r="WS27" s="51"/>
      <c r="WT27" s="51"/>
      <c r="WU27" s="51"/>
      <c r="WV27" s="51"/>
      <c r="WW27" s="51"/>
      <c r="WX27" s="51"/>
      <c r="WY27" s="51"/>
      <c r="WZ27" s="51"/>
      <c r="XA27" s="51"/>
      <c r="XB27" s="51"/>
      <c r="XC27" s="51"/>
      <c r="XD27" s="51"/>
      <c r="XE27" s="51"/>
      <c r="XF27" s="51"/>
      <c r="XG27" s="51"/>
      <c r="XH27" s="51"/>
      <c r="XI27" s="51"/>
      <c r="XJ27" s="51"/>
      <c r="XK27" s="51"/>
      <c r="XL27" s="51"/>
      <c r="XM27" s="51"/>
      <c r="XN27" s="51"/>
      <c r="XO27" s="51"/>
      <c r="XP27" s="51"/>
      <c r="XQ27" s="51"/>
      <c r="XR27" s="51"/>
      <c r="XS27" s="51"/>
      <c r="XT27" s="51"/>
      <c r="XU27" s="51"/>
      <c r="XV27" s="51"/>
      <c r="XW27" s="51"/>
      <c r="XX27" s="51"/>
      <c r="XY27" s="51"/>
      <c r="XZ27" s="51"/>
      <c r="YA27" s="51"/>
      <c r="YB27" s="51"/>
      <c r="YC27" s="51"/>
      <c r="YD27" s="51"/>
      <c r="YE27" s="51"/>
      <c r="YF27" s="51"/>
      <c r="YG27" s="51"/>
      <c r="YH27" s="51"/>
      <c r="YI27" s="51"/>
      <c r="YJ27" s="51"/>
      <c r="YK27" s="51"/>
      <c r="YL27" s="51"/>
      <c r="YM27" s="51"/>
      <c r="YN27" s="51"/>
      <c r="YO27" s="51"/>
      <c r="YP27" s="51"/>
      <c r="YQ27" s="51"/>
      <c r="YR27" s="51"/>
      <c r="YS27" s="51"/>
      <c r="YT27" s="51"/>
      <c r="YU27" s="51"/>
      <c r="YV27" s="51"/>
      <c r="YW27" s="51"/>
      <c r="YX27" s="51"/>
      <c r="YY27" s="51"/>
      <c r="YZ27" s="51"/>
      <c r="ZA27" s="51"/>
      <c r="ZB27" s="51"/>
      <c r="ZC27" s="51"/>
      <c r="ZD27" s="51"/>
      <c r="ZE27" s="51"/>
      <c r="ZF27" s="51"/>
      <c r="ZG27" s="51"/>
      <c r="ZH27" s="51"/>
      <c r="ZI27" s="51"/>
      <c r="ZJ27" s="51"/>
      <c r="ZK27" s="51"/>
      <c r="ZL27" s="51"/>
      <c r="ZM27" s="51"/>
      <c r="ZN27" s="51"/>
      <c r="ZO27" s="51"/>
      <c r="ZP27" s="51"/>
      <c r="ZQ27" s="51"/>
      <c r="ZR27" s="51"/>
      <c r="ZS27" s="51"/>
      <c r="ZT27" s="51"/>
      <c r="ZU27" s="51"/>
      <c r="ZV27" s="51"/>
      <c r="ZW27" s="51"/>
      <c r="ZX27" s="51"/>
      <c r="ZY27" s="51"/>
      <c r="ZZ27" s="51"/>
      <c r="AAA27" s="51"/>
      <c r="AAB27" s="51"/>
      <c r="AAC27" s="51"/>
      <c r="AAD27" s="51"/>
      <c r="AAE27" s="51"/>
      <c r="AAF27" s="51"/>
      <c r="AAG27" s="51"/>
      <c r="AAH27" s="51"/>
      <c r="AAI27" s="51"/>
      <c r="AAJ27" s="51"/>
      <c r="AAK27" s="51"/>
      <c r="AAL27" s="51"/>
      <c r="AAM27" s="51"/>
      <c r="AAN27" s="51"/>
      <c r="AAO27" s="51"/>
      <c r="AAP27" s="51"/>
      <c r="AAQ27" s="51"/>
      <c r="AAR27" s="51"/>
      <c r="AAS27" s="51"/>
      <c r="AAT27" s="51"/>
      <c r="AAU27" s="51"/>
      <c r="AAV27" s="51"/>
      <c r="AAW27" s="51"/>
      <c r="AAX27" s="51"/>
      <c r="AAY27" s="51"/>
      <c r="AAZ27" s="51"/>
      <c r="ABA27" s="51"/>
      <c r="ABB27" s="51"/>
      <c r="ABC27" s="51"/>
      <c r="ABD27" s="51"/>
      <c r="ABE27" s="51"/>
      <c r="ABF27" s="51"/>
      <c r="ABG27" s="51"/>
      <c r="ABH27" s="51"/>
      <c r="ABI27" s="51"/>
      <c r="ABJ27" s="51"/>
      <c r="ABK27" s="51"/>
      <c r="ABL27" s="51"/>
      <c r="ABM27" s="51"/>
      <c r="ABN27" s="51"/>
      <c r="ABO27" s="51"/>
      <c r="ABP27" s="51"/>
      <c r="ABQ27" s="51"/>
      <c r="ABR27" s="51"/>
      <c r="ABS27" s="51"/>
      <c r="ABT27" s="51"/>
      <c r="ABU27" s="51"/>
      <c r="ABV27" s="51"/>
      <c r="ABW27" s="51"/>
      <c r="ABX27" s="51"/>
      <c r="ABY27" s="51"/>
      <c r="ABZ27" s="51"/>
      <c r="ACA27" s="51"/>
      <c r="ACB27" s="51"/>
      <c r="ACC27" s="51"/>
      <c r="ACD27" s="51"/>
      <c r="ACE27" s="51"/>
      <c r="ACF27" s="51"/>
      <c r="ACG27" s="51"/>
      <c r="ACH27" s="51"/>
      <c r="ACI27" s="51"/>
      <c r="ACJ27" s="51"/>
      <c r="ACK27" s="51"/>
      <c r="ACL27" s="51"/>
      <c r="ACM27" s="51"/>
      <c r="ACN27" s="51"/>
      <c r="ACO27" s="51"/>
      <c r="ACP27" s="51"/>
      <c r="ACQ27" s="51"/>
      <c r="ACR27" s="51"/>
      <c r="ACS27" s="51"/>
      <c r="ACT27" s="51"/>
      <c r="ACU27" s="51"/>
      <c r="ACV27" s="51"/>
      <c r="ACW27" s="51"/>
      <c r="ACX27" s="51"/>
      <c r="ACY27" s="51"/>
      <c r="ACZ27" s="51"/>
      <c r="ADA27" s="51"/>
      <c r="ADB27" s="51"/>
      <c r="ADC27" s="51"/>
      <c r="ADD27" s="51"/>
      <c r="ADE27" s="51"/>
      <c r="ADF27" s="51"/>
      <c r="ADG27" s="51"/>
      <c r="ADH27" s="51"/>
      <c r="ADI27" s="51"/>
      <c r="ADJ27" s="51"/>
      <c r="ADK27" s="51"/>
      <c r="ADL27" s="51"/>
      <c r="ADM27" s="51"/>
      <c r="ADN27" s="51"/>
      <c r="ADO27" s="51"/>
      <c r="ADP27" s="51"/>
      <c r="ADQ27" s="51"/>
      <c r="ADR27" s="51"/>
      <c r="ADS27" s="51"/>
      <c r="ADT27" s="51"/>
      <c r="ADU27" s="51"/>
      <c r="ADV27" s="51"/>
      <c r="ADW27" s="51"/>
      <c r="ADX27" s="51"/>
      <c r="ADY27" s="51"/>
      <c r="ADZ27" s="51"/>
      <c r="AEA27" s="51"/>
      <c r="AEB27" s="51"/>
      <c r="AEC27" s="51"/>
      <c r="AED27" s="51"/>
      <c r="AEE27" s="51"/>
      <c r="AEF27" s="51"/>
      <c r="AEG27" s="51"/>
      <c r="AEH27" s="51"/>
      <c r="AEI27" s="51"/>
      <c r="AEJ27" s="51"/>
      <c r="AEK27" s="51"/>
      <c r="AEL27" s="51"/>
      <c r="AEM27" s="51"/>
      <c r="AEN27" s="51"/>
      <c r="AEO27" s="51"/>
      <c r="AEP27" s="51"/>
      <c r="AEQ27" s="51"/>
      <c r="AER27" s="51"/>
      <c r="AES27" s="51"/>
      <c r="AET27" s="51"/>
      <c r="AEU27" s="51"/>
      <c r="AEV27" s="51"/>
      <c r="AEW27" s="51"/>
      <c r="AEX27" s="51"/>
      <c r="AEY27" s="51"/>
      <c r="AEZ27" s="51"/>
      <c r="AFA27" s="51"/>
      <c r="AFB27" s="51"/>
      <c r="AFC27" s="51"/>
      <c r="AFD27" s="51"/>
      <c r="AFE27" s="51"/>
      <c r="AFF27" s="51"/>
      <c r="AFG27" s="51"/>
      <c r="AFH27" s="51"/>
      <c r="AFI27" s="51"/>
      <c r="AFJ27" s="51"/>
      <c r="AFK27" s="51"/>
      <c r="AFL27" s="51"/>
      <c r="AFM27" s="51"/>
      <c r="AFN27" s="51"/>
      <c r="AFO27" s="51"/>
      <c r="AFP27" s="51"/>
      <c r="AFQ27" s="51"/>
      <c r="AFR27" s="51"/>
      <c r="AFS27" s="51"/>
      <c r="AFT27" s="51"/>
      <c r="AFU27" s="51"/>
      <c r="AFV27" s="51"/>
      <c r="AFW27" s="51"/>
      <c r="AFX27" s="51"/>
      <c r="AFY27" s="51"/>
      <c r="AFZ27" s="51"/>
      <c r="AGA27" s="51"/>
      <c r="AGB27" s="51"/>
      <c r="AGC27" s="51"/>
      <c r="AGD27" s="51"/>
      <c r="AGE27" s="51"/>
      <c r="AGF27" s="51"/>
      <c r="AGG27" s="51"/>
      <c r="AGH27" s="51"/>
      <c r="AGI27" s="51"/>
      <c r="AGJ27" s="51"/>
      <c r="AGK27" s="51"/>
      <c r="AGL27" s="51"/>
      <c r="AGM27" s="51"/>
      <c r="AGN27" s="51"/>
      <c r="AGO27" s="51"/>
      <c r="AGP27" s="51"/>
      <c r="AGQ27" s="51"/>
      <c r="AGR27" s="51"/>
      <c r="AGS27" s="51"/>
      <c r="AGT27" s="51"/>
      <c r="AGU27" s="51"/>
      <c r="AGV27" s="51"/>
      <c r="AGW27" s="51"/>
      <c r="AGX27" s="51"/>
      <c r="AGY27" s="51"/>
      <c r="AGZ27" s="51"/>
      <c r="AHA27" s="51"/>
      <c r="AHB27" s="51"/>
      <c r="AHC27" s="51"/>
      <c r="AHD27" s="51"/>
      <c r="AHE27" s="51"/>
      <c r="AHF27" s="51"/>
      <c r="AHG27" s="51"/>
      <c r="AHH27" s="51"/>
      <c r="AHI27" s="51"/>
      <c r="AHJ27" s="51"/>
      <c r="AHK27" s="51"/>
      <c r="AHL27" s="51"/>
      <c r="AHM27" s="51"/>
      <c r="AHN27" s="51"/>
      <c r="AHO27" s="51"/>
      <c r="AHP27" s="51"/>
      <c r="AHQ27" s="51"/>
      <c r="AHR27" s="51"/>
      <c r="AHS27" s="51"/>
      <c r="AHT27" s="51"/>
      <c r="AHU27" s="51"/>
      <c r="AHV27" s="51"/>
      <c r="AHW27" s="51"/>
      <c r="AHX27" s="51"/>
      <c r="AHY27" s="51"/>
      <c r="AHZ27" s="51"/>
      <c r="AIA27" s="51"/>
      <c r="AIB27" s="51"/>
      <c r="AIC27" s="51"/>
      <c r="AID27" s="51"/>
      <c r="AIE27" s="51"/>
      <c r="AIF27" s="51"/>
      <c r="AIG27" s="51"/>
      <c r="AIH27" s="51"/>
      <c r="AII27" s="51"/>
      <c r="AIJ27" s="51"/>
      <c r="AIK27" s="51"/>
      <c r="AIL27" s="51"/>
      <c r="AIM27" s="51"/>
      <c r="AIN27" s="51"/>
      <c r="AIO27" s="51"/>
      <c r="AIP27" s="51"/>
      <c r="AIQ27" s="51"/>
      <c r="AIR27" s="51"/>
      <c r="AIS27" s="51"/>
      <c r="AIT27" s="51"/>
      <c r="AIU27" s="51"/>
      <c r="AIV27" s="51"/>
      <c r="AIW27" s="51"/>
      <c r="AIX27" s="51"/>
      <c r="AIY27" s="51"/>
      <c r="AIZ27" s="51"/>
      <c r="AJA27" s="51"/>
      <c r="AJB27" s="51"/>
      <c r="AJC27" s="51"/>
      <c r="AJD27" s="51"/>
      <c r="AJE27" s="51"/>
      <c r="AJF27" s="51"/>
      <c r="AJG27" s="51"/>
      <c r="AJH27" s="51"/>
      <c r="AJI27" s="51"/>
      <c r="AJJ27" s="51"/>
      <c r="AJK27" s="51"/>
      <c r="AJL27" s="51"/>
      <c r="AJM27" s="51"/>
      <c r="AJN27" s="51"/>
      <c r="AJO27" s="51"/>
      <c r="AJP27" s="51"/>
      <c r="AJQ27" s="51"/>
      <c r="AJR27" s="51"/>
      <c r="AJS27" s="51"/>
      <c r="AJT27" s="51"/>
      <c r="AJU27" s="51"/>
      <c r="AJV27" s="51"/>
      <c r="AJW27" s="51"/>
      <c r="AJX27" s="51"/>
      <c r="AJY27" s="51"/>
      <c r="AJZ27" s="51"/>
      <c r="AKA27" s="51"/>
      <c r="AKB27" s="51"/>
      <c r="AKC27" s="51"/>
      <c r="AKD27" s="51"/>
      <c r="AKE27" s="51"/>
      <c r="AKF27" s="51"/>
    </row>
    <row r="28" spans="1:968" s="4" customFormat="1">
      <c r="A28" s="44" t="s">
        <v>29</v>
      </c>
      <c r="B28" s="106" t="s">
        <v>26</v>
      </c>
      <c r="C28" s="106"/>
      <c r="D28" s="106"/>
      <c r="E28" s="106"/>
      <c r="F28" s="45"/>
      <c r="G28" s="46">
        <f t="shared" si="930"/>
        <v>40945</v>
      </c>
      <c r="H28" s="47">
        <v>4</v>
      </c>
      <c r="I28" s="46">
        <f>WORKDAY(G28,IF(WEEKDAY(G28,2)&gt;=6,H28,H28-1),Holidays!$A$6:$A$52)</f>
        <v>40948</v>
      </c>
      <c r="J28" s="46">
        <f t="shared" si="932"/>
        <v>40948</v>
      </c>
      <c r="K28" s="46">
        <f t="shared" si="929"/>
        <v>40948</v>
      </c>
      <c r="L28" s="48"/>
      <c r="M28" s="46">
        <f t="shared" si="926"/>
        <v>40945</v>
      </c>
      <c r="N28" s="49" t="str">
        <f t="shared" si="927"/>
        <v/>
      </c>
      <c r="O28" s="50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  <c r="NZ28" s="51"/>
      <c r="OA28" s="51"/>
      <c r="OB28" s="51"/>
      <c r="OC28" s="51"/>
      <c r="OD28" s="51"/>
      <c r="OE28" s="51"/>
      <c r="OF28" s="51"/>
      <c r="OG28" s="51"/>
      <c r="OH28" s="51"/>
      <c r="OI28" s="51"/>
      <c r="OJ28" s="51"/>
      <c r="OK28" s="51"/>
      <c r="OL28" s="51"/>
      <c r="OM28" s="51"/>
      <c r="ON28" s="51"/>
      <c r="OO28" s="51"/>
      <c r="OP28" s="51"/>
      <c r="OQ28" s="51"/>
      <c r="OR28" s="51"/>
      <c r="OS28" s="51"/>
      <c r="OT28" s="51"/>
      <c r="OU28" s="51"/>
      <c r="OV28" s="51"/>
      <c r="OW28" s="51"/>
      <c r="OX28" s="51"/>
      <c r="OY28" s="51"/>
      <c r="OZ28" s="51"/>
      <c r="PA28" s="51"/>
      <c r="PB28" s="51"/>
      <c r="PC28" s="51"/>
      <c r="PD28" s="51"/>
      <c r="PE28" s="51"/>
      <c r="PF28" s="51"/>
      <c r="PG28" s="51"/>
      <c r="PH28" s="51"/>
      <c r="PI28" s="51"/>
      <c r="PJ28" s="51"/>
      <c r="PK28" s="51"/>
      <c r="PL28" s="51"/>
      <c r="PM28" s="51"/>
      <c r="PN28" s="51"/>
      <c r="PO28" s="51"/>
      <c r="PP28" s="51"/>
      <c r="PQ28" s="51"/>
      <c r="PR28" s="51"/>
      <c r="PS28" s="51"/>
      <c r="PT28" s="51"/>
      <c r="PU28" s="51"/>
      <c r="PV28" s="51"/>
      <c r="PW28" s="51"/>
      <c r="PX28" s="51"/>
      <c r="PY28" s="51"/>
      <c r="PZ28" s="51"/>
      <c r="QA28" s="51"/>
      <c r="QB28" s="51"/>
      <c r="QC28" s="51"/>
      <c r="QD28" s="51"/>
      <c r="QE28" s="51"/>
      <c r="QF28" s="51"/>
      <c r="QG28" s="51"/>
      <c r="QH28" s="51"/>
      <c r="QI28" s="51"/>
      <c r="QJ28" s="51"/>
      <c r="QK28" s="51"/>
      <c r="QL28" s="51"/>
      <c r="QM28" s="51"/>
      <c r="QN28" s="51"/>
      <c r="QO28" s="51"/>
      <c r="QP28" s="51"/>
      <c r="QQ28" s="51"/>
      <c r="QR28" s="51"/>
      <c r="QS28" s="51"/>
      <c r="QT28" s="51"/>
      <c r="QU28" s="51"/>
      <c r="QV28" s="51"/>
      <c r="QW28" s="51"/>
      <c r="QX28" s="51"/>
      <c r="QY28" s="51"/>
      <c r="QZ28" s="51"/>
      <c r="RA28" s="51"/>
      <c r="RB28" s="51"/>
      <c r="RC28" s="51"/>
      <c r="RD28" s="51"/>
      <c r="RE28" s="51"/>
      <c r="RF28" s="51"/>
      <c r="RG28" s="51"/>
      <c r="RH28" s="51"/>
      <c r="RI28" s="51"/>
      <c r="RJ28" s="51"/>
      <c r="RK28" s="51"/>
      <c r="RL28" s="51"/>
      <c r="RM28" s="51"/>
      <c r="RN28" s="51"/>
      <c r="RO28" s="51"/>
      <c r="RP28" s="51"/>
      <c r="RQ28" s="51"/>
      <c r="RR28" s="51"/>
      <c r="RS28" s="51"/>
      <c r="RT28" s="51"/>
      <c r="RU28" s="51"/>
      <c r="RV28" s="51"/>
      <c r="RW28" s="51"/>
      <c r="RX28" s="51"/>
      <c r="RY28" s="51"/>
      <c r="RZ28" s="51"/>
      <c r="SA28" s="51"/>
      <c r="SB28" s="51"/>
      <c r="SC28" s="51"/>
      <c r="SD28" s="51"/>
      <c r="SE28" s="51"/>
      <c r="SF28" s="51"/>
      <c r="SG28" s="51"/>
      <c r="SH28" s="51"/>
      <c r="SI28" s="51"/>
      <c r="SJ28" s="51"/>
      <c r="SK28" s="51"/>
      <c r="SL28" s="51"/>
      <c r="SM28" s="51"/>
      <c r="SN28" s="51"/>
      <c r="SO28" s="51"/>
      <c r="SP28" s="51"/>
      <c r="SQ28" s="51"/>
      <c r="SR28" s="51"/>
      <c r="SS28" s="51"/>
      <c r="ST28" s="51"/>
      <c r="SU28" s="51"/>
      <c r="SV28" s="51"/>
      <c r="SW28" s="51"/>
      <c r="SX28" s="51"/>
      <c r="SY28" s="51"/>
      <c r="SZ28" s="51"/>
      <c r="TA28" s="51"/>
      <c r="TB28" s="51"/>
      <c r="TC28" s="51"/>
      <c r="TD28" s="51"/>
      <c r="TE28" s="51"/>
      <c r="TF28" s="51"/>
      <c r="TG28" s="51"/>
      <c r="TH28" s="51"/>
      <c r="TI28" s="51"/>
      <c r="TJ28" s="51"/>
      <c r="TK28" s="51"/>
      <c r="TL28" s="51"/>
      <c r="TM28" s="51"/>
      <c r="TN28" s="51"/>
      <c r="TO28" s="51"/>
      <c r="TP28" s="51"/>
      <c r="TQ28" s="51"/>
      <c r="TR28" s="51"/>
      <c r="TS28" s="51"/>
      <c r="TT28" s="51"/>
      <c r="TU28" s="51"/>
      <c r="TV28" s="51"/>
      <c r="TW28" s="51"/>
      <c r="TX28" s="51"/>
      <c r="TY28" s="51"/>
      <c r="TZ28" s="51"/>
      <c r="UA28" s="51"/>
      <c r="UB28" s="51"/>
      <c r="UC28" s="51"/>
      <c r="UD28" s="51"/>
      <c r="UE28" s="51"/>
      <c r="UF28" s="51"/>
      <c r="UG28" s="51"/>
      <c r="UH28" s="51"/>
      <c r="UI28" s="51"/>
      <c r="UJ28" s="51"/>
      <c r="UK28" s="51"/>
      <c r="UL28" s="51"/>
      <c r="UM28" s="51"/>
      <c r="UN28" s="51"/>
      <c r="UO28" s="51"/>
      <c r="UP28" s="51"/>
      <c r="UQ28" s="51"/>
      <c r="UR28" s="51"/>
      <c r="US28" s="51"/>
      <c r="UT28" s="51"/>
      <c r="UU28" s="51"/>
      <c r="UV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  <c r="WP28" s="51"/>
      <c r="WQ28" s="51"/>
      <c r="WR28" s="51"/>
      <c r="WS28" s="51"/>
      <c r="WT28" s="51"/>
      <c r="WU28" s="51"/>
      <c r="WV28" s="51"/>
      <c r="WW28" s="51"/>
      <c r="WX28" s="51"/>
      <c r="WY28" s="51"/>
      <c r="WZ28" s="51"/>
      <c r="XA28" s="51"/>
      <c r="XB28" s="51"/>
      <c r="XC28" s="51"/>
      <c r="XD28" s="51"/>
      <c r="XE28" s="51"/>
      <c r="XF28" s="51"/>
      <c r="XG28" s="51"/>
      <c r="XH28" s="51"/>
      <c r="XI28" s="51"/>
      <c r="XJ28" s="51"/>
      <c r="XK28" s="51"/>
      <c r="XL28" s="51"/>
      <c r="XM28" s="51"/>
      <c r="XN28" s="51"/>
      <c r="XO28" s="51"/>
      <c r="XP28" s="51"/>
      <c r="XQ28" s="51"/>
      <c r="XR28" s="51"/>
      <c r="XS28" s="51"/>
      <c r="XT28" s="51"/>
      <c r="XU28" s="51"/>
      <c r="XV28" s="51"/>
      <c r="XW28" s="51"/>
      <c r="XX28" s="51"/>
      <c r="XY28" s="51"/>
      <c r="XZ28" s="51"/>
      <c r="YA28" s="51"/>
      <c r="YB28" s="51"/>
      <c r="YC28" s="51"/>
      <c r="YD28" s="51"/>
      <c r="YE28" s="51"/>
      <c r="YF28" s="51"/>
      <c r="YG28" s="51"/>
      <c r="YH28" s="51"/>
      <c r="YI28" s="51"/>
      <c r="YJ28" s="51"/>
      <c r="YK28" s="51"/>
      <c r="YL28" s="51"/>
      <c r="YM28" s="51"/>
      <c r="YN28" s="51"/>
      <c r="YO28" s="51"/>
      <c r="YP28" s="51"/>
      <c r="YQ28" s="51"/>
      <c r="YR28" s="51"/>
      <c r="YS28" s="51"/>
      <c r="YT28" s="51"/>
      <c r="YU28" s="51"/>
      <c r="YV28" s="51"/>
      <c r="YW28" s="51"/>
      <c r="YX28" s="51"/>
      <c r="YY28" s="51"/>
      <c r="YZ28" s="51"/>
      <c r="ZA28" s="51"/>
      <c r="ZB28" s="51"/>
      <c r="ZC28" s="51"/>
      <c r="ZD28" s="51"/>
      <c r="ZE28" s="51"/>
      <c r="ZF28" s="51"/>
      <c r="ZG28" s="51"/>
      <c r="ZH28" s="51"/>
      <c r="ZI28" s="51"/>
      <c r="ZJ28" s="51"/>
      <c r="ZK28" s="51"/>
      <c r="ZL28" s="51"/>
      <c r="ZM28" s="51"/>
      <c r="ZN28" s="51"/>
      <c r="ZO28" s="51"/>
      <c r="ZP28" s="51"/>
      <c r="ZQ28" s="51"/>
      <c r="ZR28" s="51"/>
      <c r="ZS28" s="51"/>
      <c r="ZT28" s="51"/>
      <c r="ZU28" s="51"/>
      <c r="ZV28" s="51"/>
      <c r="ZW28" s="51"/>
      <c r="ZX28" s="51"/>
      <c r="ZY28" s="51"/>
      <c r="ZZ28" s="51"/>
      <c r="AAA28" s="51"/>
      <c r="AAB28" s="51"/>
      <c r="AAC28" s="51"/>
      <c r="AAD28" s="51"/>
      <c r="AAE28" s="51"/>
      <c r="AAF28" s="51"/>
      <c r="AAG28" s="51"/>
      <c r="AAH28" s="51"/>
      <c r="AAI28" s="51"/>
      <c r="AAJ28" s="51"/>
      <c r="AAK28" s="51"/>
      <c r="AAL28" s="51"/>
      <c r="AAM28" s="51"/>
      <c r="AAN28" s="51"/>
      <c r="AAO28" s="51"/>
      <c r="AAP28" s="51"/>
      <c r="AAQ28" s="51"/>
      <c r="AAR28" s="51"/>
      <c r="AAS28" s="51"/>
      <c r="AAT28" s="51"/>
      <c r="AAU28" s="51"/>
      <c r="AAV28" s="51"/>
      <c r="AAW28" s="51"/>
      <c r="AAX28" s="51"/>
      <c r="AAY28" s="51"/>
      <c r="AAZ28" s="51"/>
      <c r="ABA28" s="51"/>
      <c r="ABB28" s="51"/>
      <c r="ABC28" s="51"/>
      <c r="ABD28" s="51"/>
      <c r="ABE28" s="51"/>
      <c r="ABF28" s="51"/>
      <c r="ABG28" s="51"/>
      <c r="ABH28" s="51"/>
      <c r="ABI28" s="51"/>
      <c r="ABJ28" s="51"/>
      <c r="ABK28" s="51"/>
      <c r="ABL28" s="51"/>
      <c r="ABM28" s="51"/>
      <c r="ABN28" s="51"/>
      <c r="ABO28" s="51"/>
      <c r="ABP28" s="51"/>
      <c r="ABQ28" s="51"/>
      <c r="ABR28" s="51"/>
      <c r="ABS28" s="51"/>
      <c r="ABT28" s="51"/>
      <c r="ABU28" s="51"/>
      <c r="ABV28" s="51"/>
      <c r="ABW28" s="51"/>
      <c r="ABX28" s="51"/>
      <c r="ABY28" s="51"/>
      <c r="ABZ28" s="51"/>
      <c r="ACA28" s="51"/>
      <c r="ACB28" s="51"/>
      <c r="ACC28" s="51"/>
      <c r="ACD28" s="51"/>
      <c r="ACE28" s="51"/>
      <c r="ACF28" s="51"/>
      <c r="ACG28" s="51"/>
      <c r="ACH28" s="51"/>
      <c r="ACI28" s="51"/>
      <c r="ACJ28" s="51"/>
      <c r="ACK28" s="51"/>
      <c r="ACL28" s="51"/>
      <c r="ACM28" s="51"/>
      <c r="ACN28" s="51"/>
      <c r="ACO28" s="51"/>
      <c r="ACP28" s="51"/>
      <c r="ACQ28" s="51"/>
      <c r="ACR28" s="51"/>
      <c r="ACS28" s="51"/>
      <c r="ACT28" s="51"/>
      <c r="ACU28" s="51"/>
      <c r="ACV28" s="51"/>
      <c r="ACW28" s="51"/>
      <c r="ACX28" s="51"/>
      <c r="ACY28" s="51"/>
      <c r="ACZ28" s="51"/>
      <c r="ADA28" s="51"/>
      <c r="ADB28" s="51"/>
      <c r="ADC28" s="51"/>
      <c r="ADD28" s="51"/>
      <c r="ADE28" s="51"/>
      <c r="ADF28" s="51"/>
      <c r="ADG28" s="51"/>
      <c r="ADH28" s="51"/>
      <c r="ADI28" s="51"/>
      <c r="ADJ28" s="51"/>
      <c r="ADK28" s="51"/>
      <c r="ADL28" s="51"/>
      <c r="ADM28" s="51"/>
      <c r="ADN28" s="51"/>
      <c r="ADO28" s="51"/>
      <c r="ADP28" s="51"/>
      <c r="ADQ28" s="51"/>
      <c r="ADR28" s="51"/>
      <c r="ADS28" s="51"/>
      <c r="ADT28" s="51"/>
      <c r="ADU28" s="51"/>
      <c r="ADV28" s="51"/>
      <c r="ADW28" s="51"/>
      <c r="ADX28" s="51"/>
      <c r="ADY28" s="51"/>
      <c r="ADZ28" s="51"/>
      <c r="AEA28" s="51"/>
      <c r="AEB28" s="51"/>
      <c r="AEC28" s="51"/>
      <c r="AED28" s="51"/>
      <c r="AEE28" s="51"/>
      <c r="AEF28" s="51"/>
      <c r="AEG28" s="51"/>
      <c r="AEH28" s="51"/>
      <c r="AEI28" s="51"/>
      <c r="AEJ28" s="51"/>
      <c r="AEK28" s="51"/>
      <c r="AEL28" s="51"/>
      <c r="AEM28" s="51"/>
      <c r="AEN28" s="51"/>
      <c r="AEO28" s="51"/>
      <c r="AEP28" s="51"/>
      <c r="AEQ28" s="51"/>
      <c r="AER28" s="51"/>
      <c r="AES28" s="51"/>
      <c r="AET28" s="51"/>
      <c r="AEU28" s="51"/>
      <c r="AEV28" s="51"/>
      <c r="AEW28" s="51"/>
      <c r="AEX28" s="51"/>
      <c r="AEY28" s="51"/>
      <c r="AEZ28" s="51"/>
      <c r="AFA28" s="51"/>
      <c r="AFB28" s="51"/>
      <c r="AFC28" s="51"/>
      <c r="AFD28" s="51"/>
      <c r="AFE28" s="51"/>
      <c r="AFF28" s="51"/>
      <c r="AFG28" s="51"/>
      <c r="AFH28" s="51"/>
      <c r="AFI28" s="51"/>
      <c r="AFJ28" s="51"/>
      <c r="AFK28" s="51"/>
      <c r="AFL28" s="51"/>
      <c r="AFM28" s="51"/>
      <c r="AFN28" s="51"/>
      <c r="AFO28" s="51"/>
      <c r="AFP28" s="51"/>
      <c r="AFQ28" s="51"/>
      <c r="AFR28" s="51"/>
      <c r="AFS28" s="51"/>
      <c r="AFT28" s="51"/>
      <c r="AFU28" s="51"/>
      <c r="AFV28" s="51"/>
      <c r="AFW28" s="51"/>
      <c r="AFX28" s="51"/>
      <c r="AFY28" s="51"/>
      <c r="AFZ28" s="51"/>
      <c r="AGA28" s="51"/>
      <c r="AGB28" s="51"/>
      <c r="AGC28" s="51"/>
      <c r="AGD28" s="51"/>
      <c r="AGE28" s="51"/>
      <c r="AGF28" s="51"/>
      <c r="AGG28" s="51"/>
      <c r="AGH28" s="51"/>
      <c r="AGI28" s="51"/>
      <c r="AGJ28" s="51"/>
      <c r="AGK28" s="51"/>
      <c r="AGL28" s="51"/>
      <c r="AGM28" s="51"/>
      <c r="AGN28" s="51"/>
      <c r="AGO28" s="51"/>
      <c r="AGP28" s="51"/>
      <c r="AGQ28" s="51"/>
      <c r="AGR28" s="51"/>
      <c r="AGS28" s="51"/>
      <c r="AGT28" s="51"/>
      <c r="AGU28" s="51"/>
      <c r="AGV28" s="51"/>
      <c r="AGW28" s="51"/>
      <c r="AGX28" s="51"/>
      <c r="AGY28" s="51"/>
      <c r="AGZ28" s="51"/>
      <c r="AHA28" s="51"/>
      <c r="AHB28" s="51"/>
      <c r="AHC28" s="51"/>
      <c r="AHD28" s="51"/>
      <c r="AHE28" s="51"/>
      <c r="AHF28" s="51"/>
      <c r="AHG28" s="51"/>
      <c r="AHH28" s="51"/>
      <c r="AHI28" s="51"/>
      <c r="AHJ28" s="51"/>
      <c r="AHK28" s="51"/>
      <c r="AHL28" s="51"/>
      <c r="AHM28" s="51"/>
      <c r="AHN28" s="51"/>
      <c r="AHO28" s="51"/>
      <c r="AHP28" s="51"/>
      <c r="AHQ28" s="51"/>
      <c r="AHR28" s="51"/>
      <c r="AHS28" s="51"/>
      <c r="AHT28" s="51"/>
      <c r="AHU28" s="51"/>
      <c r="AHV28" s="51"/>
      <c r="AHW28" s="51"/>
      <c r="AHX28" s="51"/>
      <c r="AHY28" s="51"/>
      <c r="AHZ28" s="51"/>
      <c r="AIA28" s="51"/>
      <c r="AIB28" s="51"/>
      <c r="AIC28" s="51"/>
      <c r="AID28" s="51"/>
      <c r="AIE28" s="51"/>
      <c r="AIF28" s="51"/>
      <c r="AIG28" s="51"/>
      <c r="AIH28" s="51"/>
      <c r="AII28" s="51"/>
      <c r="AIJ28" s="51"/>
      <c r="AIK28" s="51"/>
      <c r="AIL28" s="51"/>
      <c r="AIM28" s="51"/>
      <c r="AIN28" s="51"/>
      <c r="AIO28" s="51"/>
      <c r="AIP28" s="51"/>
      <c r="AIQ28" s="51"/>
      <c r="AIR28" s="51"/>
      <c r="AIS28" s="51"/>
      <c r="AIT28" s="51"/>
      <c r="AIU28" s="51"/>
      <c r="AIV28" s="51"/>
      <c r="AIW28" s="51"/>
      <c r="AIX28" s="51"/>
      <c r="AIY28" s="51"/>
      <c r="AIZ28" s="51"/>
      <c r="AJA28" s="51"/>
      <c r="AJB28" s="51"/>
      <c r="AJC28" s="51"/>
      <c r="AJD28" s="51"/>
      <c r="AJE28" s="51"/>
      <c r="AJF28" s="51"/>
      <c r="AJG28" s="51"/>
      <c r="AJH28" s="51"/>
      <c r="AJI28" s="51"/>
      <c r="AJJ28" s="51"/>
      <c r="AJK28" s="51"/>
      <c r="AJL28" s="51"/>
      <c r="AJM28" s="51"/>
      <c r="AJN28" s="51"/>
      <c r="AJO28" s="51"/>
      <c r="AJP28" s="51"/>
      <c r="AJQ28" s="51"/>
      <c r="AJR28" s="51"/>
      <c r="AJS28" s="51"/>
      <c r="AJT28" s="51"/>
      <c r="AJU28" s="51"/>
      <c r="AJV28" s="51"/>
      <c r="AJW28" s="51"/>
      <c r="AJX28" s="51"/>
      <c r="AJY28" s="51"/>
      <c r="AJZ28" s="51"/>
      <c r="AKA28" s="51"/>
      <c r="AKB28" s="51"/>
      <c r="AKC28" s="51"/>
      <c r="AKD28" s="51"/>
      <c r="AKE28" s="51"/>
      <c r="AKF28" s="51"/>
    </row>
    <row r="29" spans="1:968" s="4" customFormat="1">
      <c r="A29" s="44" t="s">
        <v>30</v>
      </c>
      <c r="B29" s="106" t="s">
        <v>26</v>
      </c>
      <c r="C29" s="106"/>
      <c r="D29" s="106"/>
      <c r="E29" s="106"/>
      <c r="F29" s="45"/>
      <c r="G29" s="46">
        <f t="shared" si="930"/>
        <v>40949</v>
      </c>
      <c r="H29" s="47">
        <v>5</v>
      </c>
      <c r="I29" s="46">
        <f>WORKDAY(G29,IF(WEEKDAY(G29,2)&gt;=6,H29,H29-1),Holidays!$A$6:$A$52)</f>
        <v>40955</v>
      </c>
      <c r="J29" s="46">
        <f t="shared" si="932"/>
        <v>40953</v>
      </c>
      <c r="K29" s="46">
        <f t="shared" si="929"/>
        <v>40953</v>
      </c>
      <c r="L29" s="48"/>
      <c r="M29" s="46">
        <f t="shared" si="926"/>
        <v>40949</v>
      </c>
      <c r="N29" s="49" t="str">
        <f t="shared" si="927"/>
        <v/>
      </c>
      <c r="O29" s="50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1"/>
      <c r="NO29" s="51"/>
      <c r="NP29" s="51"/>
      <c r="NQ29" s="51"/>
      <c r="NR29" s="51"/>
      <c r="NS29" s="51"/>
      <c r="NT29" s="51"/>
      <c r="NU29" s="51"/>
      <c r="NV29" s="51"/>
      <c r="NW29" s="51"/>
      <c r="NX29" s="51"/>
      <c r="NY29" s="51"/>
      <c r="NZ29" s="51"/>
      <c r="OA29" s="51"/>
      <c r="OB29" s="51"/>
      <c r="OC29" s="51"/>
      <c r="OD29" s="51"/>
      <c r="OE29" s="51"/>
      <c r="OF29" s="51"/>
      <c r="OG29" s="51"/>
      <c r="OH29" s="51"/>
      <c r="OI29" s="51"/>
      <c r="OJ29" s="51"/>
      <c r="OK29" s="51"/>
      <c r="OL29" s="51"/>
      <c r="OM29" s="51"/>
      <c r="ON29" s="51"/>
      <c r="OO29" s="51"/>
      <c r="OP29" s="51"/>
      <c r="OQ29" s="51"/>
      <c r="OR29" s="51"/>
      <c r="OS29" s="51"/>
      <c r="OT29" s="51"/>
      <c r="OU29" s="51"/>
      <c r="OV29" s="51"/>
      <c r="OW29" s="51"/>
      <c r="OX29" s="51"/>
      <c r="OY29" s="51"/>
      <c r="OZ29" s="51"/>
      <c r="PA29" s="51"/>
      <c r="PB29" s="51"/>
      <c r="PC29" s="51"/>
      <c r="PD29" s="51"/>
      <c r="PE29" s="51"/>
      <c r="PF29" s="51"/>
      <c r="PG29" s="51"/>
      <c r="PH29" s="51"/>
      <c r="PI29" s="51"/>
      <c r="PJ29" s="51"/>
      <c r="PK29" s="51"/>
      <c r="PL29" s="51"/>
      <c r="PM29" s="51"/>
      <c r="PN29" s="51"/>
      <c r="PO29" s="51"/>
      <c r="PP29" s="51"/>
      <c r="PQ29" s="51"/>
      <c r="PR29" s="51"/>
      <c r="PS29" s="51"/>
      <c r="PT29" s="51"/>
      <c r="PU29" s="51"/>
      <c r="PV29" s="51"/>
      <c r="PW29" s="51"/>
      <c r="PX29" s="51"/>
      <c r="PY29" s="51"/>
      <c r="PZ29" s="51"/>
      <c r="QA29" s="51"/>
      <c r="QB29" s="51"/>
      <c r="QC29" s="51"/>
      <c r="QD29" s="51"/>
      <c r="QE29" s="51"/>
      <c r="QF29" s="51"/>
      <c r="QG29" s="51"/>
      <c r="QH29" s="51"/>
      <c r="QI29" s="51"/>
      <c r="QJ29" s="51"/>
      <c r="QK29" s="51"/>
      <c r="QL29" s="51"/>
      <c r="QM29" s="51"/>
      <c r="QN29" s="51"/>
      <c r="QO29" s="51"/>
      <c r="QP29" s="51"/>
      <c r="QQ29" s="51"/>
      <c r="QR29" s="51"/>
      <c r="QS29" s="51"/>
      <c r="QT29" s="51"/>
      <c r="QU29" s="51"/>
      <c r="QV29" s="51"/>
      <c r="QW29" s="51"/>
      <c r="QX29" s="51"/>
      <c r="QY29" s="51"/>
      <c r="QZ29" s="51"/>
      <c r="RA29" s="51"/>
      <c r="RB29" s="51"/>
      <c r="RC29" s="51"/>
      <c r="RD29" s="51"/>
      <c r="RE29" s="51"/>
      <c r="RF29" s="51"/>
      <c r="RG29" s="51"/>
      <c r="RH29" s="51"/>
      <c r="RI29" s="51"/>
      <c r="RJ29" s="51"/>
      <c r="RK29" s="51"/>
      <c r="RL29" s="51"/>
      <c r="RM29" s="51"/>
      <c r="RN29" s="51"/>
      <c r="RO29" s="51"/>
      <c r="RP29" s="51"/>
      <c r="RQ29" s="51"/>
      <c r="RR29" s="51"/>
      <c r="RS29" s="51"/>
      <c r="RT29" s="51"/>
      <c r="RU29" s="51"/>
      <c r="RV29" s="51"/>
      <c r="RW29" s="51"/>
      <c r="RX29" s="51"/>
      <c r="RY29" s="51"/>
      <c r="RZ29" s="51"/>
      <c r="SA29" s="51"/>
      <c r="SB29" s="51"/>
      <c r="SC29" s="51"/>
      <c r="SD29" s="51"/>
      <c r="SE29" s="51"/>
      <c r="SF29" s="51"/>
      <c r="SG29" s="51"/>
      <c r="SH29" s="51"/>
      <c r="SI29" s="51"/>
      <c r="SJ29" s="51"/>
      <c r="SK29" s="51"/>
      <c r="SL29" s="51"/>
      <c r="SM29" s="51"/>
      <c r="SN29" s="51"/>
      <c r="SO29" s="51"/>
      <c r="SP29" s="51"/>
      <c r="SQ29" s="51"/>
      <c r="SR29" s="51"/>
      <c r="SS29" s="51"/>
      <c r="ST29" s="51"/>
      <c r="SU29" s="51"/>
      <c r="SV29" s="51"/>
      <c r="SW29" s="51"/>
      <c r="SX29" s="51"/>
      <c r="SY29" s="51"/>
      <c r="SZ29" s="51"/>
      <c r="TA29" s="51"/>
      <c r="TB29" s="51"/>
      <c r="TC29" s="51"/>
      <c r="TD29" s="51"/>
      <c r="TE29" s="51"/>
      <c r="TF29" s="51"/>
      <c r="TG29" s="51"/>
      <c r="TH29" s="51"/>
      <c r="TI29" s="51"/>
      <c r="TJ29" s="51"/>
      <c r="TK29" s="51"/>
      <c r="TL29" s="51"/>
      <c r="TM29" s="51"/>
      <c r="TN29" s="51"/>
      <c r="TO29" s="51"/>
      <c r="TP29" s="51"/>
      <c r="TQ29" s="51"/>
      <c r="TR29" s="51"/>
      <c r="TS29" s="51"/>
      <c r="TT29" s="51"/>
      <c r="TU29" s="51"/>
      <c r="TV29" s="51"/>
      <c r="TW29" s="51"/>
      <c r="TX29" s="51"/>
      <c r="TY29" s="51"/>
      <c r="TZ29" s="51"/>
      <c r="UA29" s="51"/>
      <c r="UB29" s="51"/>
      <c r="UC29" s="51"/>
      <c r="UD29" s="51"/>
      <c r="UE29" s="51"/>
      <c r="UF29" s="51"/>
      <c r="UG29" s="51"/>
      <c r="UH29" s="51"/>
      <c r="UI29" s="51"/>
      <c r="UJ29" s="51"/>
      <c r="UK29" s="51"/>
      <c r="UL29" s="51"/>
      <c r="UM29" s="51"/>
      <c r="UN29" s="51"/>
      <c r="UO29" s="51"/>
      <c r="UP29" s="51"/>
      <c r="UQ29" s="51"/>
      <c r="UR29" s="51"/>
      <c r="US29" s="51"/>
      <c r="UT29" s="51"/>
      <c r="UU29" s="51"/>
      <c r="UV29" s="51"/>
      <c r="UW29" s="51"/>
      <c r="UX29" s="51"/>
      <c r="UY29" s="51"/>
      <c r="UZ29" s="51"/>
      <c r="VA29" s="51"/>
      <c r="VB29" s="51"/>
      <c r="VC29" s="51"/>
      <c r="VD29" s="51"/>
      <c r="VE29" s="51"/>
      <c r="VF29" s="51"/>
      <c r="VG29" s="51"/>
      <c r="VH29" s="51"/>
      <c r="VI29" s="51"/>
      <c r="VJ29" s="51"/>
      <c r="VK29" s="51"/>
      <c r="VL29" s="51"/>
      <c r="VM29" s="51"/>
      <c r="VN29" s="51"/>
      <c r="VO29" s="51"/>
      <c r="VP29" s="51"/>
      <c r="VQ29" s="51"/>
      <c r="VR29" s="51"/>
      <c r="VS29" s="51"/>
      <c r="VT29" s="51"/>
      <c r="VU29" s="51"/>
      <c r="VV29" s="51"/>
      <c r="VW29" s="51"/>
      <c r="VX29" s="51"/>
      <c r="VY29" s="51"/>
      <c r="VZ29" s="51"/>
      <c r="WA29" s="51"/>
      <c r="WB29" s="51"/>
      <c r="WC29" s="51"/>
      <c r="WD29" s="51"/>
      <c r="WE29" s="51"/>
      <c r="WF29" s="51"/>
      <c r="WG29" s="51"/>
      <c r="WH29" s="51"/>
      <c r="WI29" s="51"/>
      <c r="WJ29" s="51"/>
      <c r="WK29" s="51"/>
      <c r="WL29" s="51"/>
      <c r="WM29" s="51"/>
      <c r="WN29" s="51"/>
      <c r="WO29" s="51"/>
      <c r="WP29" s="51"/>
      <c r="WQ29" s="51"/>
      <c r="WR29" s="51"/>
      <c r="WS29" s="51"/>
      <c r="WT29" s="51"/>
      <c r="WU29" s="51"/>
      <c r="WV29" s="51"/>
      <c r="WW29" s="51"/>
      <c r="WX29" s="51"/>
      <c r="WY29" s="51"/>
      <c r="WZ29" s="51"/>
      <c r="XA29" s="51"/>
      <c r="XB29" s="51"/>
      <c r="XC29" s="51"/>
      <c r="XD29" s="51"/>
      <c r="XE29" s="51"/>
      <c r="XF29" s="51"/>
      <c r="XG29" s="51"/>
      <c r="XH29" s="51"/>
      <c r="XI29" s="51"/>
      <c r="XJ29" s="51"/>
      <c r="XK29" s="51"/>
      <c r="XL29" s="51"/>
      <c r="XM29" s="51"/>
      <c r="XN29" s="51"/>
      <c r="XO29" s="51"/>
      <c r="XP29" s="51"/>
      <c r="XQ29" s="51"/>
      <c r="XR29" s="51"/>
      <c r="XS29" s="51"/>
      <c r="XT29" s="51"/>
      <c r="XU29" s="51"/>
      <c r="XV29" s="51"/>
      <c r="XW29" s="51"/>
      <c r="XX29" s="51"/>
      <c r="XY29" s="51"/>
      <c r="XZ29" s="51"/>
      <c r="YA29" s="51"/>
      <c r="YB29" s="51"/>
      <c r="YC29" s="51"/>
      <c r="YD29" s="51"/>
      <c r="YE29" s="51"/>
      <c r="YF29" s="51"/>
      <c r="YG29" s="51"/>
      <c r="YH29" s="51"/>
      <c r="YI29" s="51"/>
      <c r="YJ29" s="51"/>
      <c r="YK29" s="51"/>
      <c r="YL29" s="51"/>
      <c r="YM29" s="51"/>
      <c r="YN29" s="51"/>
      <c r="YO29" s="51"/>
      <c r="YP29" s="51"/>
      <c r="YQ29" s="51"/>
      <c r="YR29" s="51"/>
      <c r="YS29" s="51"/>
      <c r="YT29" s="51"/>
      <c r="YU29" s="51"/>
      <c r="YV29" s="51"/>
      <c r="YW29" s="51"/>
      <c r="YX29" s="51"/>
      <c r="YY29" s="51"/>
      <c r="YZ29" s="51"/>
      <c r="ZA29" s="51"/>
      <c r="ZB29" s="51"/>
      <c r="ZC29" s="51"/>
      <c r="ZD29" s="51"/>
      <c r="ZE29" s="51"/>
      <c r="ZF29" s="51"/>
      <c r="ZG29" s="51"/>
      <c r="ZH29" s="51"/>
      <c r="ZI29" s="51"/>
      <c r="ZJ29" s="51"/>
      <c r="ZK29" s="51"/>
      <c r="ZL29" s="51"/>
      <c r="ZM29" s="51"/>
      <c r="ZN29" s="51"/>
      <c r="ZO29" s="51"/>
      <c r="ZP29" s="51"/>
      <c r="ZQ29" s="51"/>
      <c r="ZR29" s="51"/>
      <c r="ZS29" s="51"/>
      <c r="ZT29" s="51"/>
      <c r="ZU29" s="51"/>
      <c r="ZV29" s="51"/>
      <c r="ZW29" s="51"/>
      <c r="ZX29" s="51"/>
      <c r="ZY29" s="51"/>
      <c r="ZZ29" s="51"/>
      <c r="AAA29" s="51"/>
      <c r="AAB29" s="51"/>
      <c r="AAC29" s="51"/>
      <c r="AAD29" s="51"/>
      <c r="AAE29" s="51"/>
      <c r="AAF29" s="51"/>
      <c r="AAG29" s="51"/>
      <c r="AAH29" s="51"/>
      <c r="AAI29" s="51"/>
      <c r="AAJ29" s="51"/>
      <c r="AAK29" s="51"/>
      <c r="AAL29" s="51"/>
      <c r="AAM29" s="51"/>
      <c r="AAN29" s="51"/>
      <c r="AAO29" s="51"/>
      <c r="AAP29" s="51"/>
      <c r="AAQ29" s="51"/>
      <c r="AAR29" s="51"/>
      <c r="AAS29" s="51"/>
      <c r="AAT29" s="51"/>
      <c r="AAU29" s="51"/>
      <c r="AAV29" s="51"/>
      <c r="AAW29" s="51"/>
      <c r="AAX29" s="51"/>
      <c r="AAY29" s="51"/>
      <c r="AAZ29" s="51"/>
      <c r="ABA29" s="51"/>
      <c r="ABB29" s="51"/>
      <c r="ABC29" s="51"/>
      <c r="ABD29" s="51"/>
      <c r="ABE29" s="51"/>
      <c r="ABF29" s="51"/>
      <c r="ABG29" s="51"/>
      <c r="ABH29" s="51"/>
      <c r="ABI29" s="51"/>
      <c r="ABJ29" s="51"/>
      <c r="ABK29" s="51"/>
      <c r="ABL29" s="51"/>
      <c r="ABM29" s="51"/>
      <c r="ABN29" s="51"/>
      <c r="ABO29" s="51"/>
      <c r="ABP29" s="51"/>
      <c r="ABQ29" s="51"/>
      <c r="ABR29" s="51"/>
      <c r="ABS29" s="51"/>
      <c r="ABT29" s="51"/>
      <c r="ABU29" s="51"/>
      <c r="ABV29" s="51"/>
      <c r="ABW29" s="51"/>
      <c r="ABX29" s="51"/>
      <c r="ABY29" s="51"/>
      <c r="ABZ29" s="51"/>
      <c r="ACA29" s="51"/>
      <c r="ACB29" s="51"/>
      <c r="ACC29" s="51"/>
      <c r="ACD29" s="51"/>
      <c r="ACE29" s="51"/>
      <c r="ACF29" s="51"/>
      <c r="ACG29" s="51"/>
      <c r="ACH29" s="51"/>
      <c r="ACI29" s="51"/>
      <c r="ACJ29" s="51"/>
      <c r="ACK29" s="51"/>
      <c r="ACL29" s="51"/>
      <c r="ACM29" s="51"/>
      <c r="ACN29" s="51"/>
      <c r="ACO29" s="51"/>
      <c r="ACP29" s="51"/>
      <c r="ACQ29" s="51"/>
      <c r="ACR29" s="51"/>
      <c r="ACS29" s="51"/>
      <c r="ACT29" s="51"/>
      <c r="ACU29" s="51"/>
      <c r="ACV29" s="51"/>
      <c r="ACW29" s="51"/>
      <c r="ACX29" s="51"/>
      <c r="ACY29" s="51"/>
      <c r="ACZ29" s="51"/>
      <c r="ADA29" s="51"/>
      <c r="ADB29" s="51"/>
      <c r="ADC29" s="51"/>
      <c r="ADD29" s="51"/>
      <c r="ADE29" s="51"/>
      <c r="ADF29" s="51"/>
      <c r="ADG29" s="51"/>
      <c r="ADH29" s="51"/>
      <c r="ADI29" s="51"/>
      <c r="ADJ29" s="51"/>
      <c r="ADK29" s="51"/>
      <c r="ADL29" s="51"/>
      <c r="ADM29" s="51"/>
      <c r="ADN29" s="51"/>
      <c r="ADO29" s="51"/>
      <c r="ADP29" s="51"/>
      <c r="ADQ29" s="51"/>
      <c r="ADR29" s="51"/>
      <c r="ADS29" s="51"/>
      <c r="ADT29" s="51"/>
      <c r="ADU29" s="51"/>
      <c r="ADV29" s="51"/>
      <c r="ADW29" s="51"/>
      <c r="ADX29" s="51"/>
      <c r="ADY29" s="51"/>
      <c r="ADZ29" s="51"/>
      <c r="AEA29" s="51"/>
      <c r="AEB29" s="51"/>
      <c r="AEC29" s="51"/>
      <c r="AED29" s="51"/>
      <c r="AEE29" s="51"/>
      <c r="AEF29" s="51"/>
      <c r="AEG29" s="51"/>
      <c r="AEH29" s="51"/>
      <c r="AEI29" s="51"/>
      <c r="AEJ29" s="51"/>
      <c r="AEK29" s="51"/>
      <c r="AEL29" s="51"/>
      <c r="AEM29" s="51"/>
      <c r="AEN29" s="51"/>
      <c r="AEO29" s="51"/>
      <c r="AEP29" s="51"/>
      <c r="AEQ29" s="51"/>
      <c r="AER29" s="51"/>
      <c r="AES29" s="51"/>
      <c r="AET29" s="51"/>
      <c r="AEU29" s="51"/>
      <c r="AEV29" s="51"/>
      <c r="AEW29" s="51"/>
      <c r="AEX29" s="51"/>
      <c r="AEY29" s="51"/>
      <c r="AEZ29" s="51"/>
      <c r="AFA29" s="51"/>
      <c r="AFB29" s="51"/>
      <c r="AFC29" s="51"/>
      <c r="AFD29" s="51"/>
      <c r="AFE29" s="51"/>
      <c r="AFF29" s="51"/>
      <c r="AFG29" s="51"/>
      <c r="AFH29" s="51"/>
      <c r="AFI29" s="51"/>
      <c r="AFJ29" s="51"/>
      <c r="AFK29" s="51"/>
      <c r="AFL29" s="51"/>
      <c r="AFM29" s="51"/>
      <c r="AFN29" s="51"/>
      <c r="AFO29" s="51"/>
      <c r="AFP29" s="51"/>
      <c r="AFQ29" s="51"/>
      <c r="AFR29" s="51"/>
      <c r="AFS29" s="51"/>
      <c r="AFT29" s="51"/>
      <c r="AFU29" s="51"/>
      <c r="AFV29" s="51"/>
      <c r="AFW29" s="51"/>
      <c r="AFX29" s="51"/>
      <c r="AFY29" s="51"/>
      <c r="AFZ29" s="51"/>
      <c r="AGA29" s="51"/>
      <c r="AGB29" s="51"/>
      <c r="AGC29" s="51"/>
      <c r="AGD29" s="51"/>
      <c r="AGE29" s="51"/>
      <c r="AGF29" s="51"/>
      <c r="AGG29" s="51"/>
      <c r="AGH29" s="51"/>
      <c r="AGI29" s="51"/>
      <c r="AGJ29" s="51"/>
      <c r="AGK29" s="51"/>
      <c r="AGL29" s="51"/>
      <c r="AGM29" s="51"/>
      <c r="AGN29" s="51"/>
      <c r="AGO29" s="51"/>
      <c r="AGP29" s="51"/>
      <c r="AGQ29" s="51"/>
      <c r="AGR29" s="51"/>
      <c r="AGS29" s="51"/>
      <c r="AGT29" s="51"/>
      <c r="AGU29" s="51"/>
      <c r="AGV29" s="51"/>
      <c r="AGW29" s="51"/>
      <c r="AGX29" s="51"/>
      <c r="AGY29" s="51"/>
      <c r="AGZ29" s="51"/>
      <c r="AHA29" s="51"/>
      <c r="AHB29" s="51"/>
      <c r="AHC29" s="51"/>
      <c r="AHD29" s="51"/>
      <c r="AHE29" s="51"/>
      <c r="AHF29" s="51"/>
      <c r="AHG29" s="51"/>
      <c r="AHH29" s="51"/>
      <c r="AHI29" s="51"/>
      <c r="AHJ29" s="51"/>
      <c r="AHK29" s="51"/>
      <c r="AHL29" s="51"/>
      <c r="AHM29" s="51"/>
      <c r="AHN29" s="51"/>
      <c r="AHO29" s="51"/>
      <c r="AHP29" s="51"/>
      <c r="AHQ29" s="51"/>
      <c r="AHR29" s="51"/>
      <c r="AHS29" s="51"/>
      <c r="AHT29" s="51"/>
      <c r="AHU29" s="51"/>
      <c r="AHV29" s="51"/>
      <c r="AHW29" s="51"/>
      <c r="AHX29" s="51"/>
      <c r="AHY29" s="51"/>
      <c r="AHZ29" s="51"/>
      <c r="AIA29" s="51"/>
      <c r="AIB29" s="51"/>
      <c r="AIC29" s="51"/>
      <c r="AID29" s="51"/>
      <c r="AIE29" s="51"/>
      <c r="AIF29" s="51"/>
      <c r="AIG29" s="51"/>
      <c r="AIH29" s="51"/>
      <c r="AII29" s="51"/>
      <c r="AIJ29" s="51"/>
      <c r="AIK29" s="51"/>
      <c r="AIL29" s="51"/>
      <c r="AIM29" s="51"/>
      <c r="AIN29" s="51"/>
      <c r="AIO29" s="51"/>
      <c r="AIP29" s="51"/>
      <c r="AIQ29" s="51"/>
      <c r="AIR29" s="51"/>
      <c r="AIS29" s="51"/>
      <c r="AIT29" s="51"/>
      <c r="AIU29" s="51"/>
      <c r="AIV29" s="51"/>
      <c r="AIW29" s="51"/>
      <c r="AIX29" s="51"/>
      <c r="AIY29" s="51"/>
      <c r="AIZ29" s="51"/>
      <c r="AJA29" s="51"/>
      <c r="AJB29" s="51"/>
      <c r="AJC29" s="51"/>
      <c r="AJD29" s="51"/>
      <c r="AJE29" s="51"/>
      <c r="AJF29" s="51"/>
      <c r="AJG29" s="51"/>
      <c r="AJH29" s="51"/>
      <c r="AJI29" s="51"/>
      <c r="AJJ29" s="51"/>
      <c r="AJK29" s="51"/>
      <c r="AJL29" s="51"/>
      <c r="AJM29" s="51"/>
      <c r="AJN29" s="51"/>
      <c r="AJO29" s="51"/>
      <c r="AJP29" s="51"/>
      <c r="AJQ29" s="51"/>
      <c r="AJR29" s="51"/>
      <c r="AJS29" s="51"/>
      <c r="AJT29" s="51"/>
      <c r="AJU29" s="51"/>
      <c r="AJV29" s="51"/>
      <c r="AJW29" s="51"/>
      <c r="AJX29" s="51"/>
      <c r="AJY29" s="51"/>
      <c r="AJZ29" s="51"/>
      <c r="AKA29" s="51"/>
      <c r="AKB29" s="51"/>
      <c r="AKC29" s="51"/>
      <c r="AKD29" s="51"/>
      <c r="AKE29" s="51"/>
      <c r="AKF29" s="51"/>
    </row>
    <row r="30" spans="1:968" s="4" customFormat="1">
      <c r="A30" s="44" t="s">
        <v>31</v>
      </c>
      <c r="B30" s="106" t="s">
        <v>26</v>
      </c>
      <c r="C30" s="106"/>
      <c r="D30" s="106"/>
      <c r="E30" s="106"/>
      <c r="F30" s="45"/>
      <c r="G30" s="46">
        <f t="shared" si="930"/>
        <v>40954</v>
      </c>
      <c r="H30" s="47">
        <v>3</v>
      </c>
      <c r="I30" s="46">
        <f>WORKDAY(G30,IF(WEEKDAY(G30,2)&gt;=6,H30,H30-1),Holidays!$A$6:$A$52)</f>
        <v>40956</v>
      </c>
      <c r="J30" s="46">
        <f t="shared" si="928"/>
        <v>40956</v>
      </c>
      <c r="K30" s="46">
        <f t="shared" si="929"/>
        <v>40956</v>
      </c>
      <c r="L30" s="48"/>
      <c r="M30" s="46">
        <f t="shared" si="926"/>
        <v>40954</v>
      </c>
      <c r="N30" s="49" t="str">
        <f t="shared" si="927"/>
        <v/>
      </c>
      <c r="O30" s="50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  <c r="VD30" s="51"/>
      <c r="VE30" s="51"/>
      <c r="VF30" s="51"/>
      <c r="VG30" s="51"/>
      <c r="VH30" s="51"/>
      <c r="VI30" s="51"/>
      <c r="VJ30" s="51"/>
      <c r="VK30" s="51"/>
      <c r="VL30" s="51"/>
      <c r="VM30" s="51"/>
      <c r="VN30" s="51"/>
      <c r="VO30" s="51"/>
      <c r="VP30" s="51"/>
      <c r="VQ30" s="51"/>
      <c r="VR30" s="51"/>
      <c r="VS30" s="51"/>
      <c r="VT30" s="51"/>
      <c r="VU30" s="51"/>
      <c r="VV30" s="51"/>
      <c r="VW30" s="51"/>
      <c r="VX30" s="51"/>
      <c r="VY30" s="51"/>
      <c r="VZ30" s="51"/>
      <c r="WA30" s="51"/>
      <c r="WB30" s="51"/>
      <c r="WC30" s="51"/>
      <c r="WD30" s="51"/>
      <c r="WE30" s="51"/>
      <c r="WF30" s="51"/>
      <c r="WG30" s="51"/>
      <c r="WH30" s="51"/>
      <c r="WI30" s="51"/>
      <c r="WJ30" s="51"/>
      <c r="WK30" s="51"/>
      <c r="WL30" s="51"/>
      <c r="WM30" s="51"/>
      <c r="WN30" s="51"/>
      <c r="WO30" s="51"/>
      <c r="WP30" s="51"/>
      <c r="WQ30" s="51"/>
      <c r="WR30" s="51"/>
      <c r="WS30" s="51"/>
      <c r="WT30" s="51"/>
      <c r="WU30" s="51"/>
      <c r="WV30" s="51"/>
      <c r="WW30" s="51"/>
      <c r="WX30" s="51"/>
      <c r="WY30" s="51"/>
      <c r="WZ30" s="51"/>
      <c r="XA30" s="51"/>
      <c r="XB30" s="51"/>
      <c r="XC30" s="51"/>
      <c r="XD30" s="51"/>
      <c r="XE30" s="51"/>
      <c r="XF30" s="51"/>
      <c r="XG30" s="51"/>
      <c r="XH30" s="51"/>
      <c r="XI30" s="51"/>
      <c r="XJ30" s="51"/>
      <c r="XK30" s="51"/>
      <c r="XL30" s="51"/>
      <c r="XM30" s="51"/>
      <c r="XN30" s="51"/>
      <c r="XO30" s="51"/>
      <c r="XP30" s="51"/>
      <c r="XQ30" s="51"/>
      <c r="XR30" s="51"/>
      <c r="XS30" s="51"/>
      <c r="XT30" s="51"/>
      <c r="XU30" s="51"/>
      <c r="XV30" s="51"/>
      <c r="XW30" s="51"/>
      <c r="XX30" s="51"/>
      <c r="XY30" s="51"/>
      <c r="XZ30" s="51"/>
      <c r="YA30" s="51"/>
      <c r="YB30" s="51"/>
      <c r="YC30" s="51"/>
      <c r="YD30" s="51"/>
      <c r="YE30" s="51"/>
      <c r="YF30" s="51"/>
      <c r="YG30" s="51"/>
      <c r="YH30" s="51"/>
      <c r="YI30" s="51"/>
      <c r="YJ30" s="51"/>
      <c r="YK30" s="51"/>
      <c r="YL30" s="51"/>
      <c r="YM30" s="51"/>
      <c r="YN30" s="51"/>
      <c r="YO30" s="51"/>
      <c r="YP30" s="51"/>
      <c r="YQ30" s="51"/>
      <c r="YR30" s="51"/>
      <c r="YS30" s="51"/>
      <c r="YT30" s="51"/>
      <c r="YU30" s="51"/>
      <c r="YV30" s="51"/>
      <c r="YW30" s="51"/>
      <c r="YX30" s="51"/>
      <c r="YY30" s="51"/>
      <c r="YZ30" s="51"/>
      <c r="ZA30" s="51"/>
      <c r="ZB30" s="51"/>
      <c r="ZC30" s="51"/>
      <c r="ZD30" s="51"/>
      <c r="ZE30" s="51"/>
      <c r="ZF30" s="51"/>
      <c r="ZG30" s="51"/>
      <c r="ZH30" s="51"/>
      <c r="ZI30" s="51"/>
      <c r="ZJ30" s="51"/>
      <c r="ZK30" s="51"/>
      <c r="ZL30" s="51"/>
      <c r="ZM30" s="51"/>
      <c r="ZN30" s="51"/>
      <c r="ZO30" s="51"/>
      <c r="ZP30" s="51"/>
      <c r="ZQ30" s="51"/>
      <c r="ZR30" s="51"/>
      <c r="ZS30" s="51"/>
      <c r="ZT30" s="51"/>
      <c r="ZU30" s="51"/>
      <c r="ZV30" s="51"/>
      <c r="ZW30" s="51"/>
      <c r="ZX30" s="51"/>
      <c r="ZY30" s="51"/>
      <c r="ZZ30" s="51"/>
      <c r="AAA30" s="51"/>
      <c r="AAB30" s="51"/>
      <c r="AAC30" s="51"/>
      <c r="AAD30" s="51"/>
      <c r="AAE30" s="51"/>
      <c r="AAF30" s="51"/>
      <c r="AAG30" s="51"/>
      <c r="AAH30" s="51"/>
      <c r="AAI30" s="51"/>
      <c r="AAJ30" s="51"/>
      <c r="AAK30" s="51"/>
      <c r="AAL30" s="51"/>
      <c r="AAM30" s="51"/>
      <c r="AAN30" s="51"/>
      <c r="AAO30" s="51"/>
      <c r="AAP30" s="51"/>
      <c r="AAQ30" s="51"/>
      <c r="AAR30" s="51"/>
      <c r="AAS30" s="51"/>
      <c r="AAT30" s="51"/>
      <c r="AAU30" s="51"/>
      <c r="AAV30" s="51"/>
      <c r="AAW30" s="51"/>
      <c r="AAX30" s="51"/>
      <c r="AAY30" s="51"/>
      <c r="AAZ30" s="51"/>
      <c r="ABA30" s="51"/>
      <c r="ABB30" s="51"/>
      <c r="ABC30" s="51"/>
      <c r="ABD30" s="51"/>
      <c r="ABE30" s="51"/>
      <c r="ABF30" s="51"/>
      <c r="ABG30" s="51"/>
      <c r="ABH30" s="51"/>
      <c r="ABI30" s="51"/>
      <c r="ABJ30" s="51"/>
      <c r="ABK30" s="51"/>
      <c r="ABL30" s="51"/>
      <c r="ABM30" s="51"/>
      <c r="ABN30" s="51"/>
      <c r="ABO30" s="51"/>
      <c r="ABP30" s="51"/>
      <c r="ABQ30" s="51"/>
      <c r="ABR30" s="51"/>
      <c r="ABS30" s="51"/>
      <c r="ABT30" s="51"/>
      <c r="ABU30" s="51"/>
      <c r="ABV30" s="51"/>
      <c r="ABW30" s="51"/>
      <c r="ABX30" s="51"/>
      <c r="ABY30" s="51"/>
      <c r="ABZ30" s="51"/>
      <c r="ACA30" s="51"/>
      <c r="ACB30" s="51"/>
      <c r="ACC30" s="51"/>
      <c r="ACD30" s="51"/>
      <c r="ACE30" s="51"/>
      <c r="ACF30" s="51"/>
      <c r="ACG30" s="51"/>
      <c r="ACH30" s="51"/>
      <c r="ACI30" s="51"/>
      <c r="ACJ30" s="51"/>
      <c r="ACK30" s="51"/>
      <c r="ACL30" s="51"/>
      <c r="ACM30" s="51"/>
      <c r="ACN30" s="51"/>
      <c r="ACO30" s="51"/>
      <c r="ACP30" s="51"/>
      <c r="ACQ30" s="51"/>
      <c r="ACR30" s="51"/>
      <c r="ACS30" s="51"/>
      <c r="ACT30" s="51"/>
      <c r="ACU30" s="51"/>
      <c r="ACV30" s="51"/>
      <c r="ACW30" s="51"/>
      <c r="ACX30" s="51"/>
      <c r="ACY30" s="51"/>
      <c r="ACZ30" s="51"/>
      <c r="ADA30" s="51"/>
      <c r="ADB30" s="51"/>
      <c r="ADC30" s="51"/>
      <c r="ADD30" s="51"/>
      <c r="ADE30" s="51"/>
      <c r="ADF30" s="51"/>
      <c r="ADG30" s="51"/>
      <c r="ADH30" s="51"/>
      <c r="ADI30" s="51"/>
      <c r="ADJ30" s="51"/>
      <c r="ADK30" s="51"/>
      <c r="ADL30" s="51"/>
      <c r="ADM30" s="51"/>
      <c r="ADN30" s="51"/>
      <c r="ADO30" s="51"/>
      <c r="ADP30" s="51"/>
      <c r="ADQ30" s="51"/>
      <c r="ADR30" s="51"/>
      <c r="ADS30" s="51"/>
      <c r="ADT30" s="51"/>
      <c r="ADU30" s="51"/>
      <c r="ADV30" s="51"/>
      <c r="ADW30" s="51"/>
      <c r="ADX30" s="51"/>
      <c r="ADY30" s="51"/>
      <c r="ADZ30" s="51"/>
      <c r="AEA30" s="51"/>
      <c r="AEB30" s="51"/>
      <c r="AEC30" s="51"/>
      <c r="AED30" s="51"/>
      <c r="AEE30" s="51"/>
      <c r="AEF30" s="51"/>
      <c r="AEG30" s="51"/>
      <c r="AEH30" s="51"/>
      <c r="AEI30" s="51"/>
      <c r="AEJ30" s="51"/>
      <c r="AEK30" s="51"/>
      <c r="AEL30" s="51"/>
      <c r="AEM30" s="51"/>
      <c r="AEN30" s="51"/>
      <c r="AEO30" s="51"/>
      <c r="AEP30" s="51"/>
      <c r="AEQ30" s="51"/>
      <c r="AER30" s="51"/>
      <c r="AES30" s="51"/>
      <c r="AET30" s="51"/>
      <c r="AEU30" s="51"/>
      <c r="AEV30" s="51"/>
      <c r="AEW30" s="51"/>
      <c r="AEX30" s="51"/>
      <c r="AEY30" s="51"/>
      <c r="AEZ30" s="51"/>
      <c r="AFA30" s="51"/>
      <c r="AFB30" s="51"/>
      <c r="AFC30" s="51"/>
      <c r="AFD30" s="51"/>
      <c r="AFE30" s="51"/>
      <c r="AFF30" s="51"/>
      <c r="AFG30" s="51"/>
      <c r="AFH30" s="51"/>
      <c r="AFI30" s="51"/>
      <c r="AFJ30" s="51"/>
      <c r="AFK30" s="51"/>
      <c r="AFL30" s="51"/>
      <c r="AFM30" s="51"/>
      <c r="AFN30" s="51"/>
      <c r="AFO30" s="51"/>
      <c r="AFP30" s="51"/>
      <c r="AFQ30" s="51"/>
      <c r="AFR30" s="51"/>
      <c r="AFS30" s="51"/>
      <c r="AFT30" s="51"/>
      <c r="AFU30" s="51"/>
      <c r="AFV30" s="51"/>
      <c r="AFW30" s="51"/>
      <c r="AFX30" s="51"/>
      <c r="AFY30" s="51"/>
      <c r="AFZ30" s="51"/>
      <c r="AGA30" s="51"/>
      <c r="AGB30" s="51"/>
      <c r="AGC30" s="51"/>
      <c r="AGD30" s="51"/>
      <c r="AGE30" s="51"/>
      <c r="AGF30" s="51"/>
      <c r="AGG30" s="51"/>
      <c r="AGH30" s="51"/>
      <c r="AGI30" s="51"/>
      <c r="AGJ30" s="51"/>
      <c r="AGK30" s="51"/>
      <c r="AGL30" s="51"/>
      <c r="AGM30" s="51"/>
      <c r="AGN30" s="51"/>
      <c r="AGO30" s="51"/>
      <c r="AGP30" s="51"/>
      <c r="AGQ30" s="51"/>
      <c r="AGR30" s="51"/>
      <c r="AGS30" s="51"/>
      <c r="AGT30" s="51"/>
      <c r="AGU30" s="51"/>
      <c r="AGV30" s="51"/>
      <c r="AGW30" s="51"/>
      <c r="AGX30" s="51"/>
      <c r="AGY30" s="51"/>
      <c r="AGZ30" s="51"/>
      <c r="AHA30" s="51"/>
      <c r="AHB30" s="51"/>
      <c r="AHC30" s="51"/>
      <c r="AHD30" s="51"/>
      <c r="AHE30" s="51"/>
      <c r="AHF30" s="51"/>
      <c r="AHG30" s="51"/>
      <c r="AHH30" s="51"/>
      <c r="AHI30" s="51"/>
      <c r="AHJ30" s="51"/>
      <c r="AHK30" s="51"/>
      <c r="AHL30" s="51"/>
      <c r="AHM30" s="51"/>
      <c r="AHN30" s="51"/>
      <c r="AHO30" s="51"/>
      <c r="AHP30" s="51"/>
      <c r="AHQ30" s="51"/>
      <c r="AHR30" s="51"/>
      <c r="AHS30" s="51"/>
      <c r="AHT30" s="51"/>
      <c r="AHU30" s="51"/>
      <c r="AHV30" s="51"/>
      <c r="AHW30" s="51"/>
      <c r="AHX30" s="51"/>
      <c r="AHY30" s="51"/>
      <c r="AHZ30" s="51"/>
      <c r="AIA30" s="51"/>
      <c r="AIB30" s="51"/>
      <c r="AIC30" s="51"/>
      <c r="AID30" s="51"/>
      <c r="AIE30" s="51"/>
      <c r="AIF30" s="51"/>
      <c r="AIG30" s="51"/>
      <c r="AIH30" s="51"/>
      <c r="AII30" s="51"/>
      <c r="AIJ30" s="51"/>
      <c r="AIK30" s="51"/>
      <c r="AIL30" s="51"/>
      <c r="AIM30" s="51"/>
      <c r="AIN30" s="51"/>
      <c r="AIO30" s="51"/>
      <c r="AIP30" s="51"/>
      <c r="AIQ30" s="51"/>
      <c r="AIR30" s="51"/>
      <c r="AIS30" s="51"/>
      <c r="AIT30" s="51"/>
      <c r="AIU30" s="51"/>
      <c r="AIV30" s="51"/>
      <c r="AIW30" s="51"/>
      <c r="AIX30" s="51"/>
      <c r="AIY30" s="51"/>
      <c r="AIZ30" s="51"/>
      <c r="AJA30" s="51"/>
      <c r="AJB30" s="51"/>
      <c r="AJC30" s="51"/>
      <c r="AJD30" s="51"/>
      <c r="AJE30" s="51"/>
      <c r="AJF30" s="51"/>
      <c r="AJG30" s="51"/>
      <c r="AJH30" s="51"/>
      <c r="AJI30" s="51"/>
      <c r="AJJ30" s="51"/>
      <c r="AJK30" s="51"/>
      <c r="AJL30" s="51"/>
      <c r="AJM30" s="51"/>
      <c r="AJN30" s="51"/>
      <c r="AJO30" s="51"/>
      <c r="AJP30" s="51"/>
      <c r="AJQ30" s="51"/>
      <c r="AJR30" s="51"/>
      <c r="AJS30" s="51"/>
      <c r="AJT30" s="51"/>
      <c r="AJU30" s="51"/>
      <c r="AJV30" s="51"/>
      <c r="AJW30" s="51"/>
      <c r="AJX30" s="51"/>
      <c r="AJY30" s="51"/>
      <c r="AJZ30" s="51"/>
      <c r="AKA30" s="51"/>
      <c r="AKB30" s="51"/>
      <c r="AKC30" s="51"/>
      <c r="AKD30" s="51"/>
      <c r="AKE30" s="51"/>
      <c r="AKF30" s="51"/>
    </row>
    <row r="31" spans="1:968" s="4" customFormat="1">
      <c r="A31" s="44" t="s">
        <v>32</v>
      </c>
      <c r="B31" s="106" t="s">
        <v>26</v>
      </c>
      <c r="C31" s="106"/>
      <c r="D31" s="106"/>
      <c r="E31" s="106"/>
      <c r="F31" s="45"/>
      <c r="G31" s="46">
        <f t="shared" si="930"/>
        <v>40957</v>
      </c>
      <c r="H31" s="47">
        <v>4</v>
      </c>
      <c r="I31" s="46">
        <f>WORKDAY(G31,IF(WEEKDAY(G31,2)&gt;=6,H31,H31-1),Holidays!$A$6:$A$52)</f>
        <v>40962</v>
      </c>
      <c r="J31" s="46">
        <f t="shared" si="928"/>
        <v>40960</v>
      </c>
      <c r="K31" s="46">
        <f t="shared" si="929"/>
        <v>40960</v>
      </c>
      <c r="L31" s="48"/>
      <c r="M31" s="46">
        <f t="shared" si="926"/>
        <v>40957</v>
      </c>
      <c r="N31" s="49" t="str">
        <f t="shared" si="927"/>
        <v/>
      </c>
      <c r="O31" s="50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/>
      <c r="KG31" s="51"/>
      <c r="KH31" s="51"/>
      <c r="KI31" s="51"/>
      <c r="KJ31" s="51"/>
      <c r="KK31" s="51"/>
      <c r="KL31" s="51"/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/>
      <c r="LI31" s="51"/>
      <c r="LJ31" s="51"/>
      <c r="LK31" s="51"/>
      <c r="LL31" s="51"/>
      <c r="LM31" s="51"/>
      <c r="LN31" s="51"/>
      <c r="LO31" s="51"/>
      <c r="LP31" s="51"/>
      <c r="LQ31" s="51"/>
      <c r="LR31" s="51"/>
      <c r="LS31" s="51"/>
      <c r="LT31" s="51"/>
      <c r="LU31" s="51"/>
      <c r="LV31" s="51"/>
      <c r="LW31" s="51"/>
      <c r="LX31" s="51"/>
      <c r="LY31" s="51"/>
      <c r="LZ31" s="51"/>
      <c r="MA31" s="51"/>
      <c r="MB31" s="51"/>
      <c r="MC31" s="51"/>
      <c r="MD31" s="51"/>
      <c r="ME31" s="51"/>
      <c r="MF31" s="51"/>
      <c r="MG31" s="51"/>
      <c r="MH31" s="51"/>
      <c r="MI31" s="51"/>
      <c r="MJ31" s="51"/>
      <c r="MK31" s="51"/>
      <c r="ML31" s="51"/>
      <c r="MM31" s="51"/>
      <c r="MN31" s="51"/>
      <c r="MO31" s="51"/>
      <c r="MP31" s="51"/>
      <c r="MQ31" s="51"/>
      <c r="MR31" s="51"/>
      <c r="MS31" s="51"/>
      <c r="MT31" s="51"/>
      <c r="MU31" s="51"/>
      <c r="MV31" s="51"/>
      <c r="MW31" s="51"/>
      <c r="MX31" s="51"/>
      <c r="MY31" s="51"/>
      <c r="MZ31" s="51"/>
      <c r="NA31" s="51"/>
      <c r="NB31" s="51"/>
      <c r="NC31" s="51"/>
      <c r="ND31" s="51"/>
      <c r="NE31" s="51"/>
      <c r="NF31" s="51"/>
      <c r="NG31" s="51"/>
      <c r="NH31" s="51"/>
      <c r="NI31" s="51"/>
      <c r="NJ31" s="51"/>
      <c r="NK31" s="51"/>
      <c r="NL31" s="51"/>
      <c r="NM31" s="51"/>
      <c r="NN31" s="51"/>
      <c r="NO31" s="51"/>
      <c r="NP31" s="51"/>
      <c r="NQ31" s="51"/>
      <c r="NR31" s="51"/>
      <c r="NS31" s="51"/>
      <c r="NT31" s="51"/>
      <c r="NU31" s="51"/>
      <c r="NV31" s="51"/>
      <c r="NW31" s="51"/>
      <c r="NX31" s="51"/>
      <c r="NY31" s="51"/>
      <c r="NZ31" s="51"/>
      <c r="OA31" s="51"/>
      <c r="OB31" s="51"/>
      <c r="OC31" s="51"/>
      <c r="OD31" s="51"/>
      <c r="OE31" s="51"/>
      <c r="OF31" s="51"/>
      <c r="OG31" s="51"/>
      <c r="OH31" s="51"/>
      <c r="OI31" s="51"/>
      <c r="OJ31" s="51"/>
      <c r="OK31" s="51"/>
      <c r="OL31" s="51"/>
      <c r="OM31" s="51"/>
      <c r="ON31" s="51"/>
      <c r="OO31" s="51"/>
      <c r="OP31" s="51"/>
      <c r="OQ31" s="51"/>
      <c r="OR31" s="51"/>
      <c r="OS31" s="51"/>
      <c r="OT31" s="51"/>
      <c r="OU31" s="51"/>
      <c r="OV31" s="51"/>
      <c r="OW31" s="51"/>
      <c r="OX31" s="51"/>
      <c r="OY31" s="51"/>
      <c r="OZ31" s="51"/>
      <c r="PA31" s="51"/>
      <c r="PB31" s="51"/>
      <c r="PC31" s="51"/>
      <c r="PD31" s="51"/>
      <c r="PE31" s="51"/>
      <c r="PF31" s="51"/>
      <c r="PG31" s="51"/>
      <c r="PH31" s="51"/>
      <c r="PI31" s="51"/>
      <c r="PJ31" s="51"/>
      <c r="PK31" s="51"/>
      <c r="PL31" s="51"/>
      <c r="PM31" s="51"/>
      <c r="PN31" s="51"/>
      <c r="PO31" s="51"/>
      <c r="PP31" s="51"/>
      <c r="PQ31" s="51"/>
      <c r="PR31" s="51"/>
      <c r="PS31" s="51"/>
      <c r="PT31" s="51"/>
      <c r="PU31" s="51"/>
      <c r="PV31" s="51"/>
      <c r="PW31" s="51"/>
      <c r="PX31" s="51"/>
      <c r="PY31" s="51"/>
      <c r="PZ31" s="51"/>
      <c r="QA31" s="51"/>
      <c r="QB31" s="51"/>
      <c r="QC31" s="51"/>
      <c r="QD31" s="51"/>
      <c r="QE31" s="51"/>
      <c r="QF31" s="51"/>
      <c r="QG31" s="51"/>
      <c r="QH31" s="51"/>
      <c r="QI31" s="51"/>
      <c r="QJ31" s="51"/>
      <c r="QK31" s="51"/>
      <c r="QL31" s="51"/>
      <c r="QM31" s="51"/>
      <c r="QN31" s="51"/>
      <c r="QO31" s="51"/>
      <c r="QP31" s="51"/>
      <c r="QQ31" s="51"/>
      <c r="QR31" s="51"/>
      <c r="QS31" s="51"/>
      <c r="QT31" s="51"/>
      <c r="QU31" s="51"/>
      <c r="QV31" s="51"/>
      <c r="QW31" s="51"/>
      <c r="QX31" s="51"/>
      <c r="QY31" s="51"/>
      <c r="QZ31" s="51"/>
      <c r="RA31" s="51"/>
      <c r="RB31" s="51"/>
      <c r="RC31" s="51"/>
      <c r="RD31" s="51"/>
      <c r="RE31" s="51"/>
      <c r="RF31" s="51"/>
      <c r="RG31" s="51"/>
      <c r="RH31" s="51"/>
      <c r="RI31" s="51"/>
      <c r="RJ31" s="51"/>
      <c r="RK31" s="51"/>
      <c r="RL31" s="51"/>
      <c r="RM31" s="51"/>
      <c r="RN31" s="51"/>
      <c r="RO31" s="51"/>
      <c r="RP31" s="51"/>
      <c r="RQ31" s="51"/>
      <c r="RR31" s="51"/>
      <c r="RS31" s="51"/>
      <c r="RT31" s="51"/>
      <c r="RU31" s="51"/>
      <c r="RV31" s="51"/>
      <c r="RW31" s="51"/>
      <c r="RX31" s="51"/>
      <c r="RY31" s="51"/>
      <c r="RZ31" s="51"/>
      <c r="SA31" s="51"/>
      <c r="SB31" s="51"/>
      <c r="SC31" s="51"/>
      <c r="SD31" s="51"/>
      <c r="SE31" s="51"/>
      <c r="SF31" s="51"/>
      <c r="SG31" s="51"/>
      <c r="SH31" s="51"/>
      <c r="SI31" s="51"/>
      <c r="SJ31" s="51"/>
      <c r="SK31" s="51"/>
      <c r="SL31" s="51"/>
      <c r="SM31" s="51"/>
      <c r="SN31" s="51"/>
      <c r="SO31" s="51"/>
      <c r="SP31" s="51"/>
      <c r="SQ31" s="51"/>
      <c r="SR31" s="51"/>
      <c r="SS31" s="51"/>
      <c r="ST31" s="51"/>
      <c r="SU31" s="51"/>
      <c r="SV31" s="51"/>
      <c r="SW31" s="51"/>
      <c r="SX31" s="51"/>
      <c r="SY31" s="51"/>
      <c r="SZ31" s="51"/>
      <c r="TA31" s="51"/>
      <c r="TB31" s="51"/>
      <c r="TC31" s="51"/>
      <c r="TD31" s="51"/>
      <c r="TE31" s="51"/>
      <c r="TF31" s="51"/>
      <c r="TG31" s="51"/>
      <c r="TH31" s="51"/>
      <c r="TI31" s="51"/>
      <c r="TJ31" s="51"/>
      <c r="TK31" s="51"/>
      <c r="TL31" s="51"/>
      <c r="TM31" s="51"/>
      <c r="TN31" s="51"/>
      <c r="TO31" s="51"/>
      <c r="TP31" s="51"/>
      <c r="TQ31" s="51"/>
      <c r="TR31" s="51"/>
      <c r="TS31" s="51"/>
      <c r="TT31" s="51"/>
      <c r="TU31" s="51"/>
      <c r="TV31" s="51"/>
      <c r="TW31" s="51"/>
      <c r="TX31" s="51"/>
      <c r="TY31" s="51"/>
      <c r="TZ31" s="51"/>
      <c r="UA31" s="51"/>
      <c r="UB31" s="51"/>
      <c r="UC31" s="51"/>
      <c r="UD31" s="51"/>
      <c r="UE31" s="51"/>
      <c r="UF31" s="51"/>
      <c r="UG31" s="51"/>
      <c r="UH31" s="51"/>
      <c r="UI31" s="51"/>
      <c r="UJ31" s="51"/>
      <c r="UK31" s="51"/>
      <c r="UL31" s="51"/>
      <c r="UM31" s="51"/>
      <c r="UN31" s="51"/>
      <c r="UO31" s="51"/>
      <c r="UP31" s="51"/>
      <c r="UQ31" s="51"/>
      <c r="UR31" s="51"/>
      <c r="US31" s="51"/>
      <c r="UT31" s="51"/>
      <c r="UU31" s="51"/>
      <c r="UV31" s="51"/>
      <c r="UW31" s="51"/>
      <c r="UX31" s="51"/>
      <c r="UY31" s="51"/>
      <c r="UZ31" s="51"/>
      <c r="VA31" s="51"/>
      <c r="VB31" s="51"/>
      <c r="VC31" s="51"/>
      <c r="VD31" s="51"/>
      <c r="VE31" s="51"/>
      <c r="VF31" s="51"/>
      <c r="VG31" s="51"/>
      <c r="VH31" s="51"/>
      <c r="VI31" s="51"/>
      <c r="VJ31" s="51"/>
      <c r="VK31" s="51"/>
      <c r="VL31" s="51"/>
      <c r="VM31" s="51"/>
      <c r="VN31" s="51"/>
      <c r="VO31" s="51"/>
      <c r="VP31" s="51"/>
      <c r="VQ31" s="51"/>
      <c r="VR31" s="51"/>
      <c r="VS31" s="51"/>
      <c r="VT31" s="51"/>
      <c r="VU31" s="51"/>
      <c r="VV31" s="51"/>
      <c r="VW31" s="51"/>
      <c r="VX31" s="51"/>
      <c r="VY31" s="51"/>
      <c r="VZ31" s="51"/>
      <c r="WA31" s="51"/>
      <c r="WB31" s="51"/>
      <c r="WC31" s="51"/>
      <c r="WD31" s="51"/>
      <c r="WE31" s="51"/>
      <c r="WF31" s="51"/>
      <c r="WG31" s="51"/>
      <c r="WH31" s="51"/>
      <c r="WI31" s="51"/>
      <c r="WJ31" s="51"/>
      <c r="WK31" s="51"/>
      <c r="WL31" s="51"/>
      <c r="WM31" s="51"/>
      <c r="WN31" s="51"/>
      <c r="WO31" s="51"/>
      <c r="WP31" s="51"/>
      <c r="WQ31" s="51"/>
      <c r="WR31" s="51"/>
      <c r="WS31" s="51"/>
      <c r="WT31" s="51"/>
      <c r="WU31" s="51"/>
      <c r="WV31" s="51"/>
      <c r="WW31" s="51"/>
      <c r="WX31" s="51"/>
      <c r="WY31" s="51"/>
      <c r="WZ31" s="51"/>
      <c r="XA31" s="51"/>
      <c r="XB31" s="51"/>
      <c r="XC31" s="51"/>
      <c r="XD31" s="51"/>
      <c r="XE31" s="51"/>
      <c r="XF31" s="51"/>
      <c r="XG31" s="51"/>
      <c r="XH31" s="51"/>
      <c r="XI31" s="51"/>
      <c r="XJ31" s="51"/>
      <c r="XK31" s="51"/>
      <c r="XL31" s="51"/>
      <c r="XM31" s="51"/>
      <c r="XN31" s="51"/>
      <c r="XO31" s="51"/>
      <c r="XP31" s="51"/>
      <c r="XQ31" s="51"/>
      <c r="XR31" s="51"/>
      <c r="XS31" s="51"/>
      <c r="XT31" s="51"/>
      <c r="XU31" s="51"/>
      <c r="XV31" s="51"/>
      <c r="XW31" s="51"/>
      <c r="XX31" s="51"/>
      <c r="XY31" s="51"/>
      <c r="XZ31" s="51"/>
      <c r="YA31" s="51"/>
      <c r="YB31" s="51"/>
      <c r="YC31" s="51"/>
      <c r="YD31" s="51"/>
      <c r="YE31" s="51"/>
      <c r="YF31" s="51"/>
      <c r="YG31" s="51"/>
      <c r="YH31" s="51"/>
      <c r="YI31" s="51"/>
      <c r="YJ31" s="51"/>
      <c r="YK31" s="51"/>
      <c r="YL31" s="51"/>
      <c r="YM31" s="51"/>
      <c r="YN31" s="51"/>
      <c r="YO31" s="51"/>
      <c r="YP31" s="51"/>
      <c r="YQ31" s="51"/>
      <c r="YR31" s="51"/>
      <c r="YS31" s="51"/>
      <c r="YT31" s="51"/>
      <c r="YU31" s="51"/>
      <c r="YV31" s="51"/>
      <c r="YW31" s="51"/>
      <c r="YX31" s="51"/>
      <c r="YY31" s="51"/>
      <c r="YZ31" s="51"/>
      <c r="ZA31" s="51"/>
      <c r="ZB31" s="51"/>
      <c r="ZC31" s="51"/>
      <c r="ZD31" s="51"/>
      <c r="ZE31" s="51"/>
      <c r="ZF31" s="51"/>
      <c r="ZG31" s="51"/>
      <c r="ZH31" s="51"/>
      <c r="ZI31" s="51"/>
      <c r="ZJ31" s="51"/>
      <c r="ZK31" s="51"/>
      <c r="ZL31" s="51"/>
      <c r="ZM31" s="51"/>
      <c r="ZN31" s="51"/>
      <c r="ZO31" s="51"/>
      <c r="ZP31" s="51"/>
      <c r="ZQ31" s="51"/>
      <c r="ZR31" s="51"/>
      <c r="ZS31" s="51"/>
      <c r="ZT31" s="51"/>
      <c r="ZU31" s="51"/>
      <c r="ZV31" s="51"/>
      <c r="ZW31" s="51"/>
      <c r="ZX31" s="51"/>
      <c r="ZY31" s="51"/>
      <c r="ZZ31" s="51"/>
      <c r="AAA31" s="51"/>
      <c r="AAB31" s="51"/>
      <c r="AAC31" s="51"/>
      <c r="AAD31" s="51"/>
      <c r="AAE31" s="51"/>
      <c r="AAF31" s="51"/>
      <c r="AAG31" s="51"/>
      <c r="AAH31" s="51"/>
      <c r="AAI31" s="51"/>
      <c r="AAJ31" s="51"/>
      <c r="AAK31" s="51"/>
      <c r="AAL31" s="51"/>
      <c r="AAM31" s="51"/>
      <c r="AAN31" s="51"/>
      <c r="AAO31" s="51"/>
      <c r="AAP31" s="51"/>
      <c r="AAQ31" s="51"/>
      <c r="AAR31" s="51"/>
      <c r="AAS31" s="51"/>
      <c r="AAT31" s="51"/>
      <c r="AAU31" s="51"/>
      <c r="AAV31" s="51"/>
      <c r="AAW31" s="51"/>
      <c r="AAX31" s="51"/>
      <c r="AAY31" s="51"/>
      <c r="AAZ31" s="51"/>
      <c r="ABA31" s="51"/>
      <c r="ABB31" s="51"/>
      <c r="ABC31" s="51"/>
      <c r="ABD31" s="51"/>
      <c r="ABE31" s="51"/>
      <c r="ABF31" s="51"/>
      <c r="ABG31" s="51"/>
      <c r="ABH31" s="51"/>
      <c r="ABI31" s="51"/>
      <c r="ABJ31" s="51"/>
      <c r="ABK31" s="51"/>
      <c r="ABL31" s="51"/>
      <c r="ABM31" s="51"/>
      <c r="ABN31" s="51"/>
      <c r="ABO31" s="51"/>
      <c r="ABP31" s="51"/>
      <c r="ABQ31" s="51"/>
      <c r="ABR31" s="51"/>
      <c r="ABS31" s="51"/>
      <c r="ABT31" s="51"/>
      <c r="ABU31" s="51"/>
      <c r="ABV31" s="51"/>
      <c r="ABW31" s="51"/>
      <c r="ABX31" s="51"/>
      <c r="ABY31" s="51"/>
      <c r="ABZ31" s="51"/>
      <c r="ACA31" s="51"/>
      <c r="ACB31" s="51"/>
      <c r="ACC31" s="51"/>
      <c r="ACD31" s="51"/>
      <c r="ACE31" s="51"/>
      <c r="ACF31" s="51"/>
      <c r="ACG31" s="51"/>
      <c r="ACH31" s="51"/>
      <c r="ACI31" s="51"/>
      <c r="ACJ31" s="51"/>
      <c r="ACK31" s="51"/>
      <c r="ACL31" s="51"/>
      <c r="ACM31" s="51"/>
      <c r="ACN31" s="51"/>
      <c r="ACO31" s="51"/>
      <c r="ACP31" s="51"/>
      <c r="ACQ31" s="51"/>
      <c r="ACR31" s="51"/>
      <c r="ACS31" s="51"/>
      <c r="ACT31" s="51"/>
      <c r="ACU31" s="51"/>
      <c r="ACV31" s="51"/>
      <c r="ACW31" s="51"/>
      <c r="ACX31" s="51"/>
      <c r="ACY31" s="51"/>
      <c r="ACZ31" s="51"/>
      <c r="ADA31" s="51"/>
      <c r="ADB31" s="51"/>
      <c r="ADC31" s="51"/>
      <c r="ADD31" s="51"/>
      <c r="ADE31" s="51"/>
      <c r="ADF31" s="51"/>
      <c r="ADG31" s="51"/>
      <c r="ADH31" s="51"/>
      <c r="ADI31" s="51"/>
      <c r="ADJ31" s="51"/>
      <c r="ADK31" s="51"/>
      <c r="ADL31" s="51"/>
      <c r="ADM31" s="51"/>
      <c r="ADN31" s="51"/>
      <c r="ADO31" s="51"/>
      <c r="ADP31" s="51"/>
      <c r="ADQ31" s="51"/>
      <c r="ADR31" s="51"/>
      <c r="ADS31" s="51"/>
      <c r="ADT31" s="51"/>
      <c r="ADU31" s="51"/>
      <c r="ADV31" s="51"/>
      <c r="ADW31" s="51"/>
      <c r="ADX31" s="51"/>
      <c r="ADY31" s="51"/>
      <c r="ADZ31" s="51"/>
      <c r="AEA31" s="51"/>
      <c r="AEB31" s="51"/>
      <c r="AEC31" s="51"/>
      <c r="AED31" s="51"/>
      <c r="AEE31" s="51"/>
      <c r="AEF31" s="51"/>
      <c r="AEG31" s="51"/>
      <c r="AEH31" s="51"/>
      <c r="AEI31" s="51"/>
      <c r="AEJ31" s="51"/>
      <c r="AEK31" s="51"/>
      <c r="AEL31" s="51"/>
      <c r="AEM31" s="51"/>
      <c r="AEN31" s="51"/>
      <c r="AEO31" s="51"/>
      <c r="AEP31" s="51"/>
      <c r="AEQ31" s="51"/>
      <c r="AER31" s="51"/>
      <c r="AES31" s="51"/>
      <c r="AET31" s="51"/>
      <c r="AEU31" s="51"/>
      <c r="AEV31" s="51"/>
      <c r="AEW31" s="51"/>
      <c r="AEX31" s="51"/>
      <c r="AEY31" s="51"/>
      <c r="AEZ31" s="51"/>
      <c r="AFA31" s="51"/>
      <c r="AFB31" s="51"/>
      <c r="AFC31" s="51"/>
      <c r="AFD31" s="51"/>
      <c r="AFE31" s="51"/>
      <c r="AFF31" s="51"/>
      <c r="AFG31" s="51"/>
      <c r="AFH31" s="51"/>
      <c r="AFI31" s="51"/>
      <c r="AFJ31" s="51"/>
      <c r="AFK31" s="51"/>
      <c r="AFL31" s="51"/>
      <c r="AFM31" s="51"/>
      <c r="AFN31" s="51"/>
      <c r="AFO31" s="51"/>
      <c r="AFP31" s="51"/>
      <c r="AFQ31" s="51"/>
      <c r="AFR31" s="51"/>
      <c r="AFS31" s="51"/>
      <c r="AFT31" s="51"/>
      <c r="AFU31" s="51"/>
      <c r="AFV31" s="51"/>
      <c r="AFW31" s="51"/>
      <c r="AFX31" s="51"/>
      <c r="AFY31" s="51"/>
      <c r="AFZ31" s="51"/>
      <c r="AGA31" s="51"/>
      <c r="AGB31" s="51"/>
      <c r="AGC31" s="51"/>
      <c r="AGD31" s="51"/>
      <c r="AGE31" s="51"/>
      <c r="AGF31" s="51"/>
      <c r="AGG31" s="51"/>
      <c r="AGH31" s="51"/>
      <c r="AGI31" s="51"/>
      <c r="AGJ31" s="51"/>
      <c r="AGK31" s="51"/>
      <c r="AGL31" s="51"/>
      <c r="AGM31" s="51"/>
      <c r="AGN31" s="51"/>
      <c r="AGO31" s="51"/>
      <c r="AGP31" s="51"/>
      <c r="AGQ31" s="51"/>
      <c r="AGR31" s="51"/>
      <c r="AGS31" s="51"/>
      <c r="AGT31" s="51"/>
      <c r="AGU31" s="51"/>
      <c r="AGV31" s="51"/>
      <c r="AGW31" s="51"/>
      <c r="AGX31" s="51"/>
      <c r="AGY31" s="51"/>
      <c r="AGZ31" s="51"/>
      <c r="AHA31" s="51"/>
      <c r="AHB31" s="51"/>
      <c r="AHC31" s="51"/>
      <c r="AHD31" s="51"/>
      <c r="AHE31" s="51"/>
      <c r="AHF31" s="51"/>
      <c r="AHG31" s="51"/>
      <c r="AHH31" s="51"/>
      <c r="AHI31" s="51"/>
      <c r="AHJ31" s="51"/>
      <c r="AHK31" s="51"/>
      <c r="AHL31" s="51"/>
      <c r="AHM31" s="51"/>
      <c r="AHN31" s="51"/>
      <c r="AHO31" s="51"/>
      <c r="AHP31" s="51"/>
      <c r="AHQ31" s="51"/>
      <c r="AHR31" s="51"/>
      <c r="AHS31" s="51"/>
      <c r="AHT31" s="51"/>
      <c r="AHU31" s="51"/>
      <c r="AHV31" s="51"/>
      <c r="AHW31" s="51"/>
      <c r="AHX31" s="51"/>
      <c r="AHY31" s="51"/>
      <c r="AHZ31" s="51"/>
      <c r="AIA31" s="51"/>
      <c r="AIB31" s="51"/>
      <c r="AIC31" s="51"/>
      <c r="AID31" s="51"/>
      <c r="AIE31" s="51"/>
      <c r="AIF31" s="51"/>
      <c r="AIG31" s="51"/>
      <c r="AIH31" s="51"/>
      <c r="AII31" s="51"/>
      <c r="AIJ31" s="51"/>
      <c r="AIK31" s="51"/>
      <c r="AIL31" s="51"/>
      <c r="AIM31" s="51"/>
      <c r="AIN31" s="51"/>
      <c r="AIO31" s="51"/>
      <c r="AIP31" s="51"/>
      <c r="AIQ31" s="51"/>
      <c r="AIR31" s="51"/>
      <c r="AIS31" s="51"/>
      <c r="AIT31" s="51"/>
      <c r="AIU31" s="51"/>
      <c r="AIV31" s="51"/>
      <c r="AIW31" s="51"/>
      <c r="AIX31" s="51"/>
      <c r="AIY31" s="51"/>
      <c r="AIZ31" s="51"/>
      <c r="AJA31" s="51"/>
      <c r="AJB31" s="51"/>
      <c r="AJC31" s="51"/>
      <c r="AJD31" s="51"/>
      <c r="AJE31" s="51"/>
      <c r="AJF31" s="51"/>
      <c r="AJG31" s="51"/>
      <c r="AJH31" s="51"/>
      <c r="AJI31" s="51"/>
      <c r="AJJ31" s="51"/>
      <c r="AJK31" s="51"/>
      <c r="AJL31" s="51"/>
      <c r="AJM31" s="51"/>
      <c r="AJN31" s="51"/>
      <c r="AJO31" s="51"/>
      <c r="AJP31" s="51"/>
      <c r="AJQ31" s="51"/>
      <c r="AJR31" s="51"/>
      <c r="AJS31" s="51"/>
      <c r="AJT31" s="51"/>
      <c r="AJU31" s="51"/>
      <c r="AJV31" s="51"/>
      <c r="AJW31" s="51"/>
      <c r="AJX31" s="51"/>
      <c r="AJY31" s="51"/>
      <c r="AJZ31" s="51"/>
      <c r="AKA31" s="51"/>
      <c r="AKB31" s="51"/>
      <c r="AKC31" s="51"/>
      <c r="AKD31" s="51"/>
      <c r="AKE31" s="51"/>
      <c r="AKF31" s="51"/>
    </row>
    <row r="32" spans="1:968" s="4" customFormat="1">
      <c r="A32" s="44" t="s">
        <v>33</v>
      </c>
      <c r="B32" s="106" t="s">
        <v>26</v>
      </c>
      <c r="C32" s="106"/>
      <c r="D32" s="106"/>
      <c r="E32" s="106"/>
      <c r="F32" s="45"/>
      <c r="G32" s="46">
        <f t="shared" si="930"/>
        <v>40961</v>
      </c>
      <c r="H32" s="47">
        <v>5</v>
      </c>
      <c r="I32" s="46">
        <f>WORKDAY(G32,IF(WEEKDAY(G32,2)&gt;=6,H32,H32-1),Holidays!$A$6:$A$52)</f>
        <v>40967</v>
      </c>
      <c r="J32" s="46">
        <f t="shared" si="928"/>
        <v>40965</v>
      </c>
      <c r="K32" s="46">
        <f t="shared" si="929"/>
        <v>40965</v>
      </c>
      <c r="L32" s="48"/>
      <c r="M32" s="46">
        <f t="shared" si="926"/>
        <v>40961</v>
      </c>
      <c r="N32" s="49" t="str">
        <f t="shared" si="927"/>
        <v/>
      </c>
      <c r="O32" s="50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  <c r="NZ32" s="51"/>
      <c r="OA32" s="51"/>
      <c r="OB32" s="51"/>
      <c r="OC32" s="51"/>
      <c r="OD32" s="51"/>
      <c r="OE32" s="51"/>
      <c r="OF32" s="51"/>
      <c r="OG32" s="51"/>
      <c r="OH32" s="51"/>
      <c r="OI32" s="51"/>
      <c r="OJ32" s="51"/>
      <c r="OK32" s="51"/>
      <c r="OL32" s="51"/>
      <c r="OM32" s="51"/>
      <c r="ON32" s="51"/>
      <c r="OO32" s="51"/>
      <c r="OP32" s="51"/>
      <c r="OQ32" s="51"/>
      <c r="OR32" s="51"/>
      <c r="OS32" s="51"/>
      <c r="OT32" s="51"/>
      <c r="OU32" s="51"/>
      <c r="OV32" s="51"/>
      <c r="OW32" s="51"/>
      <c r="OX32" s="51"/>
      <c r="OY32" s="51"/>
      <c r="OZ32" s="51"/>
      <c r="PA32" s="51"/>
      <c r="PB32" s="51"/>
      <c r="PC32" s="51"/>
      <c r="PD32" s="51"/>
      <c r="PE32" s="51"/>
      <c r="PF32" s="51"/>
      <c r="PG32" s="51"/>
      <c r="PH32" s="51"/>
      <c r="PI32" s="51"/>
      <c r="PJ32" s="51"/>
      <c r="PK32" s="51"/>
      <c r="PL32" s="51"/>
      <c r="PM32" s="51"/>
      <c r="PN32" s="51"/>
      <c r="PO32" s="51"/>
      <c r="PP32" s="51"/>
      <c r="PQ32" s="51"/>
      <c r="PR32" s="51"/>
      <c r="PS32" s="51"/>
      <c r="PT32" s="51"/>
      <c r="PU32" s="51"/>
      <c r="PV32" s="51"/>
      <c r="PW32" s="51"/>
      <c r="PX32" s="51"/>
      <c r="PY32" s="51"/>
      <c r="PZ32" s="51"/>
      <c r="QA32" s="51"/>
      <c r="QB32" s="51"/>
      <c r="QC32" s="51"/>
      <c r="QD32" s="51"/>
      <c r="QE32" s="51"/>
      <c r="QF32" s="51"/>
      <c r="QG32" s="51"/>
      <c r="QH32" s="51"/>
      <c r="QI32" s="51"/>
      <c r="QJ32" s="51"/>
      <c r="QK32" s="51"/>
      <c r="QL32" s="51"/>
      <c r="QM32" s="51"/>
      <c r="QN32" s="51"/>
      <c r="QO32" s="51"/>
      <c r="QP32" s="51"/>
      <c r="QQ32" s="51"/>
      <c r="QR32" s="51"/>
      <c r="QS32" s="51"/>
      <c r="QT32" s="51"/>
      <c r="QU32" s="51"/>
      <c r="QV32" s="51"/>
      <c r="QW32" s="51"/>
      <c r="QX32" s="51"/>
      <c r="QY32" s="51"/>
      <c r="QZ32" s="51"/>
      <c r="RA32" s="51"/>
      <c r="RB32" s="51"/>
      <c r="RC32" s="51"/>
      <c r="RD32" s="51"/>
      <c r="RE32" s="51"/>
      <c r="RF32" s="51"/>
      <c r="RG32" s="51"/>
      <c r="RH32" s="51"/>
      <c r="RI32" s="51"/>
      <c r="RJ32" s="51"/>
      <c r="RK32" s="51"/>
      <c r="RL32" s="51"/>
      <c r="RM32" s="51"/>
      <c r="RN32" s="51"/>
      <c r="RO32" s="51"/>
      <c r="RP32" s="51"/>
      <c r="RQ32" s="51"/>
      <c r="RR32" s="51"/>
      <c r="RS32" s="51"/>
      <c r="RT32" s="51"/>
      <c r="RU32" s="51"/>
      <c r="RV32" s="51"/>
      <c r="RW32" s="51"/>
      <c r="RX32" s="51"/>
      <c r="RY32" s="51"/>
      <c r="RZ32" s="51"/>
      <c r="SA32" s="51"/>
      <c r="SB32" s="51"/>
      <c r="SC32" s="51"/>
      <c r="SD32" s="51"/>
      <c r="SE32" s="51"/>
      <c r="SF32" s="51"/>
      <c r="SG32" s="51"/>
      <c r="SH32" s="51"/>
      <c r="SI32" s="51"/>
      <c r="SJ32" s="51"/>
      <c r="SK32" s="51"/>
      <c r="SL32" s="51"/>
      <c r="SM32" s="51"/>
      <c r="SN32" s="51"/>
      <c r="SO32" s="51"/>
      <c r="SP32" s="51"/>
      <c r="SQ32" s="51"/>
      <c r="SR32" s="51"/>
      <c r="SS32" s="51"/>
      <c r="ST32" s="51"/>
      <c r="SU32" s="51"/>
      <c r="SV32" s="51"/>
      <c r="SW32" s="51"/>
      <c r="SX32" s="51"/>
      <c r="SY32" s="51"/>
      <c r="SZ32" s="51"/>
      <c r="TA32" s="51"/>
      <c r="TB32" s="51"/>
      <c r="TC32" s="51"/>
      <c r="TD32" s="51"/>
      <c r="TE32" s="51"/>
      <c r="TF32" s="51"/>
      <c r="TG32" s="51"/>
      <c r="TH32" s="51"/>
      <c r="TI32" s="51"/>
      <c r="TJ32" s="51"/>
      <c r="TK32" s="51"/>
      <c r="TL32" s="51"/>
      <c r="TM32" s="51"/>
      <c r="TN32" s="51"/>
      <c r="TO32" s="51"/>
      <c r="TP32" s="51"/>
      <c r="TQ32" s="51"/>
      <c r="TR32" s="51"/>
      <c r="TS32" s="51"/>
      <c r="TT32" s="51"/>
      <c r="TU32" s="51"/>
      <c r="TV32" s="51"/>
      <c r="TW32" s="51"/>
      <c r="TX32" s="51"/>
      <c r="TY32" s="51"/>
      <c r="TZ32" s="51"/>
      <c r="UA32" s="51"/>
      <c r="UB32" s="51"/>
      <c r="UC32" s="51"/>
      <c r="UD32" s="51"/>
      <c r="UE32" s="51"/>
      <c r="UF32" s="51"/>
      <c r="UG32" s="51"/>
      <c r="UH32" s="51"/>
      <c r="UI32" s="51"/>
      <c r="UJ32" s="51"/>
      <c r="UK32" s="51"/>
      <c r="UL32" s="51"/>
      <c r="UM32" s="51"/>
      <c r="UN32" s="51"/>
      <c r="UO32" s="51"/>
      <c r="UP32" s="51"/>
      <c r="UQ32" s="51"/>
      <c r="UR32" s="51"/>
      <c r="US32" s="51"/>
      <c r="UT32" s="51"/>
      <c r="UU32" s="51"/>
      <c r="UV32" s="51"/>
      <c r="UW32" s="51"/>
      <c r="UX32" s="51"/>
      <c r="UY32" s="51"/>
      <c r="UZ32" s="51"/>
      <c r="VA32" s="51"/>
      <c r="VB32" s="51"/>
      <c r="VC32" s="51"/>
      <c r="VD32" s="51"/>
      <c r="VE32" s="51"/>
      <c r="VF32" s="51"/>
      <c r="VG32" s="51"/>
      <c r="VH32" s="51"/>
      <c r="VI32" s="51"/>
      <c r="VJ32" s="51"/>
      <c r="VK32" s="51"/>
      <c r="VL32" s="51"/>
      <c r="VM32" s="51"/>
      <c r="VN32" s="51"/>
      <c r="VO32" s="51"/>
      <c r="VP32" s="51"/>
      <c r="VQ32" s="51"/>
      <c r="VR32" s="51"/>
      <c r="VS32" s="51"/>
      <c r="VT32" s="51"/>
      <c r="VU32" s="51"/>
      <c r="VV32" s="51"/>
      <c r="VW32" s="51"/>
      <c r="VX32" s="51"/>
      <c r="VY32" s="51"/>
      <c r="VZ32" s="51"/>
      <c r="WA32" s="51"/>
      <c r="WB32" s="51"/>
      <c r="WC32" s="51"/>
      <c r="WD32" s="51"/>
      <c r="WE32" s="51"/>
      <c r="WF32" s="51"/>
      <c r="WG32" s="51"/>
      <c r="WH32" s="51"/>
      <c r="WI32" s="51"/>
      <c r="WJ32" s="51"/>
      <c r="WK32" s="51"/>
      <c r="WL32" s="51"/>
      <c r="WM32" s="51"/>
      <c r="WN32" s="51"/>
      <c r="WO32" s="51"/>
      <c r="WP32" s="51"/>
      <c r="WQ32" s="51"/>
      <c r="WR32" s="51"/>
      <c r="WS32" s="51"/>
      <c r="WT32" s="51"/>
      <c r="WU32" s="51"/>
      <c r="WV32" s="51"/>
      <c r="WW32" s="51"/>
      <c r="WX32" s="51"/>
      <c r="WY32" s="51"/>
      <c r="WZ32" s="51"/>
      <c r="XA32" s="51"/>
      <c r="XB32" s="51"/>
      <c r="XC32" s="51"/>
      <c r="XD32" s="51"/>
      <c r="XE32" s="51"/>
      <c r="XF32" s="51"/>
      <c r="XG32" s="51"/>
      <c r="XH32" s="51"/>
      <c r="XI32" s="51"/>
      <c r="XJ32" s="51"/>
      <c r="XK32" s="51"/>
      <c r="XL32" s="51"/>
      <c r="XM32" s="51"/>
      <c r="XN32" s="51"/>
      <c r="XO32" s="51"/>
      <c r="XP32" s="51"/>
      <c r="XQ32" s="51"/>
      <c r="XR32" s="51"/>
      <c r="XS32" s="51"/>
      <c r="XT32" s="51"/>
      <c r="XU32" s="51"/>
      <c r="XV32" s="51"/>
      <c r="XW32" s="51"/>
      <c r="XX32" s="51"/>
      <c r="XY32" s="51"/>
      <c r="XZ32" s="51"/>
      <c r="YA32" s="51"/>
      <c r="YB32" s="51"/>
      <c r="YC32" s="51"/>
      <c r="YD32" s="51"/>
      <c r="YE32" s="51"/>
      <c r="YF32" s="51"/>
      <c r="YG32" s="51"/>
      <c r="YH32" s="51"/>
      <c r="YI32" s="51"/>
      <c r="YJ32" s="51"/>
      <c r="YK32" s="51"/>
      <c r="YL32" s="51"/>
      <c r="YM32" s="51"/>
      <c r="YN32" s="51"/>
      <c r="YO32" s="51"/>
      <c r="YP32" s="51"/>
      <c r="YQ32" s="51"/>
      <c r="YR32" s="51"/>
      <c r="YS32" s="51"/>
      <c r="YT32" s="51"/>
      <c r="YU32" s="51"/>
      <c r="YV32" s="51"/>
      <c r="YW32" s="51"/>
      <c r="YX32" s="51"/>
      <c r="YY32" s="51"/>
      <c r="YZ32" s="51"/>
      <c r="ZA32" s="51"/>
      <c r="ZB32" s="51"/>
      <c r="ZC32" s="51"/>
      <c r="ZD32" s="51"/>
      <c r="ZE32" s="51"/>
      <c r="ZF32" s="51"/>
      <c r="ZG32" s="51"/>
      <c r="ZH32" s="51"/>
      <c r="ZI32" s="51"/>
      <c r="ZJ32" s="51"/>
      <c r="ZK32" s="51"/>
      <c r="ZL32" s="51"/>
      <c r="ZM32" s="51"/>
      <c r="ZN32" s="51"/>
      <c r="ZO32" s="51"/>
      <c r="ZP32" s="51"/>
      <c r="ZQ32" s="51"/>
      <c r="ZR32" s="51"/>
      <c r="ZS32" s="51"/>
      <c r="ZT32" s="51"/>
      <c r="ZU32" s="51"/>
      <c r="ZV32" s="51"/>
      <c r="ZW32" s="51"/>
      <c r="ZX32" s="51"/>
      <c r="ZY32" s="51"/>
      <c r="ZZ32" s="51"/>
      <c r="AAA32" s="51"/>
      <c r="AAB32" s="51"/>
      <c r="AAC32" s="51"/>
      <c r="AAD32" s="51"/>
      <c r="AAE32" s="51"/>
      <c r="AAF32" s="51"/>
      <c r="AAG32" s="51"/>
      <c r="AAH32" s="51"/>
      <c r="AAI32" s="51"/>
      <c r="AAJ32" s="51"/>
      <c r="AAK32" s="51"/>
      <c r="AAL32" s="51"/>
      <c r="AAM32" s="51"/>
      <c r="AAN32" s="51"/>
      <c r="AAO32" s="51"/>
      <c r="AAP32" s="51"/>
      <c r="AAQ32" s="51"/>
      <c r="AAR32" s="51"/>
      <c r="AAS32" s="51"/>
      <c r="AAT32" s="51"/>
      <c r="AAU32" s="51"/>
      <c r="AAV32" s="51"/>
      <c r="AAW32" s="51"/>
      <c r="AAX32" s="51"/>
      <c r="AAY32" s="51"/>
      <c r="AAZ32" s="51"/>
      <c r="ABA32" s="51"/>
      <c r="ABB32" s="51"/>
      <c r="ABC32" s="51"/>
      <c r="ABD32" s="51"/>
      <c r="ABE32" s="51"/>
      <c r="ABF32" s="51"/>
      <c r="ABG32" s="51"/>
      <c r="ABH32" s="51"/>
      <c r="ABI32" s="51"/>
      <c r="ABJ32" s="51"/>
      <c r="ABK32" s="51"/>
      <c r="ABL32" s="51"/>
      <c r="ABM32" s="51"/>
      <c r="ABN32" s="51"/>
      <c r="ABO32" s="51"/>
      <c r="ABP32" s="51"/>
      <c r="ABQ32" s="51"/>
      <c r="ABR32" s="51"/>
      <c r="ABS32" s="51"/>
      <c r="ABT32" s="51"/>
      <c r="ABU32" s="51"/>
      <c r="ABV32" s="51"/>
      <c r="ABW32" s="51"/>
      <c r="ABX32" s="51"/>
      <c r="ABY32" s="51"/>
      <c r="ABZ32" s="51"/>
      <c r="ACA32" s="51"/>
      <c r="ACB32" s="51"/>
      <c r="ACC32" s="51"/>
      <c r="ACD32" s="51"/>
      <c r="ACE32" s="51"/>
      <c r="ACF32" s="51"/>
      <c r="ACG32" s="51"/>
      <c r="ACH32" s="51"/>
      <c r="ACI32" s="51"/>
      <c r="ACJ32" s="51"/>
      <c r="ACK32" s="51"/>
      <c r="ACL32" s="51"/>
      <c r="ACM32" s="51"/>
      <c r="ACN32" s="51"/>
      <c r="ACO32" s="51"/>
      <c r="ACP32" s="51"/>
      <c r="ACQ32" s="51"/>
      <c r="ACR32" s="51"/>
      <c r="ACS32" s="51"/>
      <c r="ACT32" s="51"/>
      <c r="ACU32" s="51"/>
      <c r="ACV32" s="51"/>
      <c r="ACW32" s="51"/>
      <c r="ACX32" s="51"/>
      <c r="ACY32" s="51"/>
      <c r="ACZ32" s="51"/>
      <c r="ADA32" s="51"/>
      <c r="ADB32" s="51"/>
      <c r="ADC32" s="51"/>
      <c r="ADD32" s="51"/>
      <c r="ADE32" s="51"/>
      <c r="ADF32" s="51"/>
      <c r="ADG32" s="51"/>
      <c r="ADH32" s="51"/>
      <c r="ADI32" s="51"/>
      <c r="ADJ32" s="51"/>
      <c r="ADK32" s="51"/>
      <c r="ADL32" s="51"/>
      <c r="ADM32" s="51"/>
      <c r="ADN32" s="51"/>
      <c r="ADO32" s="51"/>
      <c r="ADP32" s="51"/>
      <c r="ADQ32" s="51"/>
      <c r="ADR32" s="51"/>
      <c r="ADS32" s="51"/>
      <c r="ADT32" s="51"/>
      <c r="ADU32" s="51"/>
      <c r="ADV32" s="51"/>
      <c r="ADW32" s="51"/>
      <c r="ADX32" s="51"/>
      <c r="ADY32" s="51"/>
      <c r="ADZ32" s="51"/>
      <c r="AEA32" s="51"/>
      <c r="AEB32" s="51"/>
      <c r="AEC32" s="51"/>
      <c r="AED32" s="51"/>
      <c r="AEE32" s="51"/>
      <c r="AEF32" s="51"/>
      <c r="AEG32" s="51"/>
      <c r="AEH32" s="51"/>
      <c r="AEI32" s="51"/>
      <c r="AEJ32" s="51"/>
      <c r="AEK32" s="51"/>
      <c r="AEL32" s="51"/>
      <c r="AEM32" s="51"/>
      <c r="AEN32" s="51"/>
      <c r="AEO32" s="51"/>
      <c r="AEP32" s="51"/>
      <c r="AEQ32" s="51"/>
      <c r="AER32" s="51"/>
      <c r="AES32" s="51"/>
      <c r="AET32" s="51"/>
      <c r="AEU32" s="51"/>
      <c r="AEV32" s="51"/>
      <c r="AEW32" s="51"/>
      <c r="AEX32" s="51"/>
      <c r="AEY32" s="51"/>
      <c r="AEZ32" s="51"/>
      <c r="AFA32" s="51"/>
      <c r="AFB32" s="51"/>
      <c r="AFC32" s="51"/>
      <c r="AFD32" s="51"/>
      <c r="AFE32" s="51"/>
      <c r="AFF32" s="51"/>
      <c r="AFG32" s="51"/>
      <c r="AFH32" s="51"/>
      <c r="AFI32" s="51"/>
      <c r="AFJ32" s="51"/>
      <c r="AFK32" s="51"/>
      <c r="AFL32" s="51"/>
      <c r="AFM32" s="51"/>
      <c r="AFN32" s="51"/>
      <c r="AFO32" s="51"/>
      <c r="AFP32" s="51"/>
      <c r="AFQ32" s="51"/>
      <c r="AFR32" s="51"/>
      <c r="AFS32" s="51"/>
      <c r="AFT32" s="51"/>
      <c r="AFU32" s="51"/>
      <c r="AFV32" s="51"/>
      <c r="AFW32" s="51"/>
      <c r="AFX32" s="51"/>
      <c r="AFY32" s="51"/>
      <c r="AFZ32" s="51"/>
      <c r="AGA32" s="51"/>
      <c r="AGB32" s="51"/>
      <c r="AGC32" s="51"/>
      <c r="AGD32" s="51"/>
      <c r="AGE32" s="51"/>
      <c r="AGF32" s="51"/>
      <c r="AGG32" s="51"/>
      <c r="AGH32" s="51"/>
      <c r="AGI32" s="51"/>
      <c r="AGJ32" s="51"/>
      <c r="AGK32" s="51"/>
      <c r="AGL32" s="51"/>
      <c r="AGM32" s="51"/>
      <c r="AGN32" s="51"/>
      <c r="AGO32" s="51"/>
      <c r="AGP32" s="51"/>
      <c r="AGQ32" s="51"/>
      <c r="AGR32" s="51"/>
      <c r="AGS32" s="51"/>
      <c r="AGT32" s="51"/>
      <c r="AGU32" s="51"/>
      <c r="AGV32" s="51"/>
      <c r="AGW32" s="51"/>
      <c r="AGX32" s="51"/>
      <c r="AGY32" s="51"/>
      <c r="AGZ32" s="51"/>
      <c r="AHA32" s="51"/>
      <c r="AHB32" s="51"/>
      <c r="AHC32" s="51"/>
      <c r="AHD32" s="51"/>
      <c r="AHE32" s="51"/>
      <c r="AHF32" s="51"/>
      <c r="AHG32" s="51"/>
      <c r="AHH32" s="51"/>
      <c r="AHI32" s="51"/>
      <c r="AHJ32" s="51"/>
      <c r="AHK32" s="51"/>
      <c r="AHL32" s="51"/>
      <c r="AHM32" s="51"/>
      <c r="AHN32" s="51"/>
      <c r="AHO32" s="51"/>
      <c r="AHP32" s="51"/>
      <c r="AHQ32" s="51"/>
      <c r="AHR32" s="51"/>
      <c r="AHS32" s="51"/>
      <c r="AHT32" s="51"/>
      <c r="AHU32" s="51"/>
      <c r="AHV32" s="51"/>
      <c r="AHW32" s="51"/>
      <c r="AHX32" s="51"/>
      <c r="AHY32" s="51"/>
      <c r="AHZ32" s="51"/>
      <c r="AIA32" s="51"/>
      <c r="AIB32" s="51"/>
      <c r="AIC32" s="51"/>
      <c r="AID32" s="51"/>
      <c r="AIE32" s="51"/>
      <c r="AIF32" s="51"/>
      <c r="AIG32" s="51"/>
      <c r="AIH32" s="51"/>
      <c r="AII32" s="51"/>
      <c r="AIJ32" s="51"/>
      <c r="AIK32" s="51"/>
      <c r="AIL32" s="51"/>
      <c r="AIM32" s="51"/>
      <c r="AIN32" s="51"/>
      <c r="AIO32" s="51"/>
      <c r="AIP32" s="51"/>
      <c r="AIQ32" s="51"/>
      <c r="AIR32" s="51"/>
      <c r="AIS32" s="51"/>
      <c r="AIT32" s="51"/>
      <c r="AIU32" s="51"/>
      <c r="AIV32" s="51"/>
      <c r="AIW32" s="51"/>
      <c r="AIX32" s="51"/>
      <c r="AIY32" s="51"/>
      <c r="AIZ32" s="51"/>
      <c r="AJA32" s="51"/>
      <c r="AJB32" s="51"/>
      <c r="AJC32" s="51"/>
      <c r="AJD32" s="51"/>
      <c r="AJE32" s="51"/>
      <c r="AJF32" s="51"/>
      <c r="AJG32" s="51"/>
      <c r="AJH32" s="51"/>
      <c r="AJI32" s="51"/>
      <c r="AJJ32" s="51"/>
      <c r="AJK32" s="51"/>
      <c r="AJL32" s="51"/>
      <c r="AJM32" s="51"/>
      <c r="AJN32" s="51"/>
      <c r="AJO32" s="51"/>
      <c r="AJP32" s="51"/>
      <c r="AJQ32" s="51"/>
      <c r="AJR32" s="51"/>
      <c r="AJS32" s="51"/>
      <c r="AJT32" s="51"/>
      <c r="AJU32" s="51"/>
      <c r="AJV32" s="51"/>
      <c r="AJW32" s="51"/>
      <c r="AJX32" s="51"/>
      <c r="AJY32" s="51"/>
      <c r="AJZ32" s="51"/>
      <c r="AKA32" s="51"/>
      <c r="AKB32" s="51"/>
      <c r="AKC32" s="51"/>
      <c r="AKD32" s="51"/>
      <c r="AKE32" s="51"/>
      <c r="AKF32" s="51"/>
    </row>
    <row r="33" spans="1:968" s="4" customFormat="1">
      <c r="A33" s="44" t="s">
        <v>34</v>
      </c>
      <c r="B33" s="106" t="s">
        <v>26</v>
      </c>
      <c r="C33" s="106"/>
      <c r="D33" s="106"/>
      <c r="E33" s="106"/>
      <c r="F33" s="45"/>
      <c r="G33" s="46">
        <f t="shared" si="930"/>
        <v>40966</v>
      </c>
      <c r="H33" s="47">
        <v>6</v>
      </c>
      <c r="I33" s="46">
        <f>WORKDAY(G33,IF(WEEKDAY(G33,2)&gt;=6,H33,H33-1),Holidays!$A$6:$A$52)</f>
        <v>40973</v>
      </c>
      <c r="J33" s="46">
        <f t="shared" si="928"/>
        <v>40971</v>
      </c>
      <c r="K33" s="46">
        <f t="shared" si="929"/>
        <v>40971</v>
      </c>
      <c r="L33" s="48"/>
      <c r="M33" s="46">
        <f t="shared" si="926"/>
        <v>40966</v>
      </c>
      <c r="N33" s="49" t="str">
        <f t="shared" si="927"/>
        <v/>
      </c>
      <c r="O33" s="50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  <c r="JJ33" s="51"/>
      <c r="JK33" s="51"/>
      <c r="JL33" s="51"/>
      <c r="JM33" s="51"/>
      <c r="JN33" s="51"/>
      <c r="JO33" s="51"/>
      <c r="JP33" s="51"/>
      <c r="JQ33" s="51"/>
      <c r="JR33" s="51"/>
      <c r="JS33" s="51"/>
      <c r="JT33" s="51"/>
      <c r="JU33" s="51"/>
      <c r="JV33" s="51"/>
      <c r="JW33" s="51"/>
      <c r="JX33" s="51"/>
      <c r="JY33" s="51"/>
      <c r="JZ33" s="51"/>
      <c r="KA33" s="51"/>
      <c r="KB33" s="51"/>
      <c r="KC33" s="51"/>
      <c r="KD33" s="51"/>
      <c r="KE33" s="51"/>
      <c r="KF33" s="51"/>
      <c r="KG33" s="51"/>
      <c r="KH33" s="51"/>
      <c r="KI33" s="51"/>
      <c r="KJ33" s="51"/>
      <c r="KK33" s="51"/>
      <c r="KL33" s="51"/>
      <c r="KM33" s="51"/>
      <c r="KN33" s="51"/>
      <c r="KO33" s="51"/>
      <c r="KP33" s="51"/>
      <c r="KQ33" s="51"/>
      <c r="KR33" s="51"/>
      <c r="KS33" s="51"/>
      <c r="KT33" s="51"/>
      <c r="KU33" s="51"/>
      <c r="KV33" s="51"/>
      <c r="KW33" s="51"/>
      <c r="KX33" s="51"/>
      <c r="KY33" s="51"/>
      <c r="KZ33" s="51"/>
      <c r="LA33" s="51"/>
      <c r="LB33" s="51"/>
      <c r="LC33" s="51"/>
      <c r="LD33" s="51"/>
      <c r="LE33" s="51"/>
      <c r="LF33" s="51"/>
      <c r="LG33" s="51"/>
      <c r="LH33" s="51"/>
      <c r="LI33" s="51"/>
      <c r="LJ33" s="51"/>
      <c r="LK33" s="51"/>
      <c r="LL33" s="51"/>
      <c r="LM33" s="51"/>
      <c r="LN33" s="51"/>
      <c r="LO33" s="51"/>
      <c r="LP33" s="51"/>
      <c r="LQ33" s="51"/>
      <c r="LR33" s="51"/>
      <c r="LS33" s="51"/>
      <c r="LT33" s="51"/>
      <c r="LU33" s="51"/>
      <c r="LV33" s="51"/>
      <c r="LW33" s="51"/>
      <c r="LX33" s="51"/>
      <c r="LY33" s="51"/>
      <c r="LZ33" s="51"/>
      <c r="MA33" s="51"/>
      <c r="MB33" s="51"/>
      <c r="MC33" s="51"/>
      <c r="MD33" s="51"/>
      <c r="ME33" s="51"/>
      <c r="MF33" s="51"/>
      <c r="MG33" s="51"/>
      <c r="MH33" s="51"/>
      <c r="MI33" s="51"/>
      <c r="MJ33" s="51"/>
      <c r="MK33" s="51"/>
      <c r="ML33" s="51"/>
      <c r="MM33" s="51"/>
      <c r="MN33" s="51"/>
      <c r="MO33" s="51"/>
      <c r="MP33" s="51"/>
      <c r="MQ33" s="51"/>
      <c r="MR33" s="51"/>
      <c r="MS33" s="51"/>
      <c r="MT33" s="51"/>
      <c r="MU33" s="51"/>
      <c r="MV33" s="51"/>
      <c r="MW33" s="51"/>
      <c r="MX33" s="51"/>
      <c r="MY33" s="51"/>
      <c r="MZ33" s="51"/>
      <c r="NA33" s="51"/>
      <c r="NB33" s="51"/>
      <c r="NC33" s="51"/>
      <c r="ND33" s="51"/>
      <c r="NE33" s="51"/>
      <c r="NF33" s="51"/>
      <c r="NG33" s="51"/>
      <c r="NH33" s="51"/>
      <c r="NI33" s="51"/>
      <c r="NJ33" s="51"/>
      <c r="NK33" s="51"/>
      <c r="NL33" s="51"/>
      <c r="NM33" s="51"/>
      <c r="NN33" s="51"/>
      <c r="NO33" s="51"/>
      <c r="NP33" s="51"/>
      <c r="NQ33" s="51"/>
      <c r="NR33" s="51"/>
      <c r="NS33" s="51"/>
      <c r="NT33" s="51"/>
      <c r="NU33" s="51"/>
      <c r="NV33" s="51"/>
      <c r="NW33" s="51"/>
      <c r="NX33" s="51"/>
      <c r="NY33" s="51"/>
      <c r="NZ33" s="51"/>
      <c r="OA33" s="51"/>
      <c r="OB33" s="51"/>
      <c r="OC33" s="51"/>
      <c r="OD33" s="51"/>
      <c r="OE33" s="51"/>
      <c r="OF33" s="51"/>
      <c r="OG33" s="51"/>
      <c r="OH33" s="51"/>
      <c r="OI33" s="51"/>
      <c r="OJ33" s="51"/>
      <c r="OK33" s="51"/>
      <c r="OL33" s="51"/>
      <c r="OM33" s="51"/>
      <c r="ON33" s="51"/>
      <c r="OO33" s="51"/>
      <c r="OP33" s="51"/>
      <c r="OQ33" s="51"/>
      <c r="OR33" s="51"/>
      <c r="OS33" s="51"/>
      <c r="OT33" s="51"/>
      <c r="OU33" s="51"/>
      <c r="OV33" s="51"/>
      <c r="OW33" s="51"/>
      <c r="OX33" s="51"/>
      <c r="OY33" s="51"/>
      <c r="OZ33" s="51"/>
      <c r="PA33" s="51"/>
      <c r="PB33" s="51"/>
      <c r="PC33" s="51"/>
      <c r="PD33" s="51"/>
      <c r="PE33" s="51"/>
      <c r="PF33" s="51"/>
      <c r="PG33" s="51"/>
      <c r="PH33" s="51"/>
      <c r="PI33" s="51"/>
      <c r="PJ33" s="51"/>
      <c r="PK33" s="51"/>
      <c r="PL33" s="51"/>
      <c r="PM33" s="51"/>
      <c r="PN33" s="51"/>
      <c r="PO33" s="51"/>
      <c r="PP33" s="51"/>
      <c r="PQ33" s="51"/>
      <c r="PR33" s="51"/>
      <c r="PS33" s="51"/>
      <c r="PT33" s="51"/>
      <c r="PU33" s="51"/>
      <c r="PV33" s="51"/>
      <c r="PW33" s="51"/>
      <c r="PX33" s="51"/>
      <c r="PY33" s="51"/>
      <c r="PZ33" s="51"/>
      <c r="QA33" s="51"/>
      <c r="QB33" s="51"/>
      <c r="QC33" s="51"/>
      <c r="QD33" s="51"/>
      <c r="QE33" s="51"/>
      <c r="QF33" s="51"/>
      <c r="QG33" s="51"/>
      <c r="QH33" s="51"/>
      <c r="QI33" s="51"/>
      <c r="QJ33" s="51"/>
      <c r="QK33" s="51"/>
      <c r="QL33" s="51"/>
      <c r="QM33" s="51"/>
      <c r="QN33" s="51"/>
      <c r="QO33" s="51"/>
      <c r="QP33" s="51"/>
      <c r="QQ33" s="51"/>
      <c r="QR33" s="51"/>
      <c r="QS33" s="51"/>
      <c r="QT33" s="51"/>
      <c r="QU33" s="51"/>
      <c r="QV33" s="51"/>
      <c r="QW33" s="51"/>
      <c r="QX33" s="51"/>
      <c r="QY33" s="51"/>
      <c r="QZ33" s="51"/>
      <c r="RA33" s="51"/>
      <c r="RB33" s="51"/>
      <c r="RC33" s="51"/>
      <c r="RD33" s="51"/>
      <c r="RE33" s="51"/>
      <c r="RF33" s="51"/>
      <c r="RG33" s="51"/>
      <c r="RH33" s="51"/>
      <c r="RI33" s="51"/>
      <c r="RJ33" s="51"/>
      <c r="RK33" s="51"/>
      <c r="RL33" s="51"/>
      <c r="RM33" s="51"/>
      <c r="RN33" s="51"/>
      <c r="RO33" s="51"/>
      <c r="RP33" s="51"/>
      <c r="RQ33" s="51"/>
      <c r="RR33" s="51"/>
      <c r="RS33" s="51"/>
      <c r="RT33" s="51"/>
      <c r="RU33" s="51"/>
      <c r="RV33" s="51"/>
      <c r="RW33" s="51"/>
      <c r="RX33" s="51"/>
      <c r="RY33" s="51"/>
      <c r="RZ33" s="51"/>
      <c r="SA33" s="51"/>
      <c r="SB33" s="51"/>
      <c r="SC33" s="51"/>
      <c r="SD33" s="51"/>
      <c r="SE33" s="51"/>
      <c r="SF33" s="51"/>
      <c r="SG33" s="51"/>
      <c r="SH33" s="51"/>
      <c r="SI33" s="51"/>
      <c r="SJ33" s="51"/>
      <c r="SK33" s="51"/>
      <c r="SL33" s="51"/>
      <c r="SM33" s="51"/>
      <c r="SN33" s="51"/>
      <c r="SO33" s="51"/>
      <c r="SP33" s="51"/>
      <c r="SQ33" s="51"/>
      <c r="SR33" s="51"/>
      <c r="SS33" s="51"/>
      <c r="ST33" s="51"/>
      <c r="SU33" s="51"/>
      <c r="SV33" s="51"/>
      <c r="SW33" s="51"/>
      <c r="SX33" s="51"/>
      <c r="SY33" s="51"/>
      <c r="SZ33" s="51"/>
      <c r="TA33" s="51"/>
      <c r="TB33" s="51"/>
      <c r="TC33" s="51"/>
      <c r="TD33" s="51"/>
      <c r="TE33" s="51"/>
      <c r="TF33" s="51"/>
      <c r="TG33" s="51"/>
      <c r="TH33" s="51"/>
      <c r="TI33" s="51"/>
      <c r="TJ33" s="51"/>
      <c r="TK33" s="51"/>
      <c r="TL33" s="51"/>
      <c r="TM33" s="51"/>
      <c r="TN33" s="51"/>
      <c r="TO33" s="51"/>
      <c r="TP33" s="51"/>
      <c r="TQ33" s="51"/>
      <c r="TR33" s="51"/>
      <c r="TS33" s="51"/>
      <c r="TT33" s="51"/>
      <c r="TU33" s="51"/>
      <c r="TV33" s="51"/>
      <c r="TW33" s="51"/>
      <c r="TX33" s="51"/>
      <c r="TY33" s="51"/>
      <c r="TZ33" s="51"/>
      <c r="UA33" s="51"/>
      <c r="UB33" s="51"/>
      <c r="UC33" s="51"/>
      <c r="UD33" s="51"/>
      <c r="UE33" s="51"/>
      <c r="UF33" s="51"/>
      <c r="UG33" s="51"/>
      <c r="UH33" s="51"/>
      <c r="UI33" s="51"/>
      <c r="UJ33" s="51"/>
      <c r="UK33" s="51"/>
      <c r="UL33" s="51"/>
      <c r="UM33" s="51"/>
      <c r="UN33" s="51"/>
      <c r="UO33" s="51"/>
      <c r="UP33" s="51"/>
      <c r="UQ33" s="51"/>
      <c r="UR33" s="51"/>
      <c r="US33" s="51"/>
      <c r="UT33" s="51"/>
      <c r="UU33" s="51"/>
      <c r="UV33" s="51"/>
      <c r="UW33" s="51"/>
      <c r="UX33" s="51"/>
      <c r="UY33" s="51"/>
      <c r="UZ33" s="51"/>
      <c r="VA33" s="51"/>
      <c r="VB33" s="51"/>
      <c r="VC33" s="51"/>
      <c r="VD33" s="51"/>
      <c r="VE33" s="51"/>
      <c r="VF33" s="51"/>
      <c r="VG33" s="51"/>
      <c r="VH33" s="51"/>
      <c r="VI33" s="51"/>
      <c r="VJ33" s="51"/>
      <c r="VK33" s="51"/>
      <c r="VL33" s="51"/>
      <c r="VM33" s="51"/>
      <c r="VN33" s="51"/>
      <c r="VO33" s="51"/>
      <c r="VP33" s="51"/>
      <c r="VQ33" s="51"/>
      <c r="VR33" s="51"/>
      <c r="VS33" s="51"/>
      <c r="VT33" s="51"/>
      <c r="VU33" s="51"/>
      <c r="VV33" s="51"/>
      <c r="VW33" s="51"/>
      <c r="VX33" s="51"/>
      <c r="VY33" s="51"/>
      <c r="VZ33" s="51"/>
      <c r="WA33" s="51"/>
      <c r="WB33" s="51"/>
      <c r="WC33" s="51"/>
      <c r="WD33" s="51"/>
      <c r="WE33" s="51"/>
      <c r="WF33" s="51"/>
      <c r="WG33" s="51"/>
      <c r="WH33" s="51"/>
      <c r="WI33" s="51"/>
      <c r="WJ33" s="51"/>
      <c r="WK33" s="51"/>
      <c r="WL33" s="51"/>
      <c r="WM33" s="51"/>
      <c r="WN33" s="51"/>
      <c r="WO33" s="51"/>
      <c r="WP33" s="51"/>
      <c r="WQ33" s="51"/>
      <c r="WR33" s="51"/>
      <c r="WS33" s="51"/>
      <c r="WT33" s="51"/>
      <c r="WU33" s="51"/>
      <c r="WV33" s="51"/>
      <c r="WW33" s="51"/>
      <c r="WX33" s="51"/>
      <c r="WY33" s="51"/>
      <c r="WZ33" s="51"/>
      <c r="XA33" s="51"/>
      <c r="XB33" s="51"/>
      <c r="XC33" s="51"/>
      <c r="XD33" s="51"/>
      <c r="XE33" s="51"/>
      <c r="XF33" s="51"/>
      <c r="XG33" s="51"/>
      <c r="XH33" s="51"/>
      <c r="XI33" s="51"/>
      <c r="XJ33" s="51"/>
      <c r="XK33" s="51"/>
      <c r="XL33" s="51"/>
      <c r="XM33" s="51"/>
      <c r="XN33" s="51"/>
      <c r="XO33" s="51"/>
      <c r="XP33" s="51"/>
      <c r="XQ33" s="51"/>
      <c r="XR33" s="51"/>
      <c r="XS33" s="51"/>
      <c r="XT33" s="51"/>
      <c r="XU33" s="51"/>
      <c r="XV33" s="51"/>
      <c r="XW33" s="51"/>
      <c r="XX33" s="51"/>
      <c r="XY33" s="51"/>
      <c r="XZ33" s="51"/>
      <c r="YA33" s="51"/>
      <c r="YB33" s="51"/>
      <c r="YC33" s="51"/>
      <c r="YD33" s="51"/>
      <c r="YE33" s="51"/>
      <c r="YF33" s="51"/>
      <c r="YG33" s="51"/>
      <c r="YH33" s="51"/>
      <c r="YI33" s="51"/>
      <c r="YJ33" s="51"/>
      <c r="YK33" s="51"/>
      <c r="YL33" s="51"/>
      <c r="YM33" s="51"/>
      <c r="YN33" s="51"/>
      <c r="YO33" s="51"/>
      <c r="YP33" s="51"/>
      <c r="YQ33" s="51"/>
      <c r="YR33" s="51"/>
      <c r="YS33" s="51"/>
      <c r="YT33" s="51"/>
      <c r="YU33" s="51"/>
      <c r="YV33" s="51"/>
      <c r="YW33" s="51"/>
      <c r="YX33" s="51"/>
      <c r="YY33" s="51"/>
      <c r="YZ33" s="51"/>
      <c r="ZA33" s="51"/>
      <c r="ZB33" s="51"/>
      <c r="ZC33" s="51"/>
      <c r="ZD33" s="51"/>
      <c r="ZE33" s="51"/>
      <c r="ZF33" s="51"/>
      <c r="ZG33" s="51"/>
      <c r="ZH33" s="51"/>
      <c r="ZI33" s="51"/>
      <c r="ZJ33" s="51"/>
      <c r="ZK33" s="51"/>
      <c r="ZL33" s="51"/>
      <c r="ZM33" s="51"/>
      <c r="ZN33" s="51"/>
      <c r="ZO33" s="51"/>
      <c r="ZP33" s="51"/>
      <c r="ZQ33" s="51"/>
      <c r="ZR33" s="51"/>
      <c r="ZS33" s="51"/>
      <c r="ZT33" s="51"/>
      <c r="ZU33" s="51"/>
      <c r="ZV33" s="51"/>
      <c r="ZW33" s="51"/>
      <c r="ZX33" s="51"/>
      <c r="ZY33" s="51"/>
      <c r="ZZ33" s="51"/>
      <c r="AAA33" s="51"/>
      <c r="AAB33" s="51"/>
      <c r="AAC33" s="51"/>
      <c r="AAD33" s="51"/>
      <c r="AAE33" s="51"/>
      <c r="AAF33" s="51"/>
      <c r="AAG33" s="51"/>
      <c r="AAH33" s="51"/>
      <c r="AAI33" s="51"/>
      <c r="AAJ33" s="51"/>
      <c r="AAK33" s="51"/>
      <c r="AAL33" s="51"/>
      <c r="AAM33" s="51"/>
      <c r="AAN33" s="51"/>
      <c r="AAO33" s="51"/>
      <c r="AAP33" s="51"/>
      <c r="AAQ33" s="51"/>
      <c r="AAR33" s="51"/>
      <c r="AAS33" s="51"/>
      <c r="AAT33" s="51"/>
      <c r="AAU33" s="51"/>
      <c r="AAV33" s="51"/>
      <c r="AAW33" s="51"/>
      <c r="AAX33" s="51"/>
      <c r="AAY33" s="51"/>
      <c r="AAZ33" s="51"/>
      <c r="ABA33" s="51"/>
      <c r="ABB33" s="51"/>
      <c r="ABC33" s="51"/>
      <c r="ABD33" s="51"/>
      <c r="ABE33" s="51"/>
      <c r="ABF33" s="51"/>
      <c r="ABG33" s="51"/>
      <c r="ABH33" s="51"/>
      <c r="ABI33" s="51"/>
      <c r="ABJ33" s="51"/>
      <c r="ABK33" s="51"/>
      <c r="ABL33" s="51"/>
      <c r="ABM33" s="51"/>
      <c r="ABN33" s="51"/>
      <c r="ABO33" s="51"/>
      <c r="ABP33" s="51"/>
      <c r="ABQ33" s="51"/>
      <c r="ABR33" s="51"/>
      <c r="ABS33" s="51"/>
      <c r="ABT33" s="51"/>
      <c r="ABU33" s="51"/>
      <c r="ABV33" s="51"/>
      <c r="ABW33" s="51"/>
      <c r="ABX33" s="51"/>
      <c r="ABY33" s="51"/>
      <c r="ABZ33" s="51"/>
      <c r="ACA33" s="51"/>
      <c r="ACB33" s="51"/>
      <c r="ACC33" s="51"/>
      <c r="ACD33" s="51"/>
      <c r="ACE33" s="51"/>
      <c r="ACF33" s="51"/>
      <c r="ACG33" s="51"/>
      <c r="ACH33" s="51"/>
      <c r="ACI33" s="51"/>
      <c r="ACJ33" s="51"/>
      <c r="ACK33" s="51"/>
      <c r="ACL33" s="51"/>
      <c r="ACM33" s="51"/>
      <c r="ACN33" s="51"/>
      <c r="ACO33" s="51"/>
      <c r="ACP33" s="51"/>
      <c r="ACQ33" s="51"/>
      <c r="ACR33" s="51"/>
      <c r="ACS33" s="51"/>
      <c r="ACT33" s="51"/>
      <c r="ACU33" s="51"/>
      <c r="ACV33" s="51"/>
      <c r="ACW33" s="51"/>
      <c r="ACX33" s="51"/>
      <c r="ACY33" s="51"/>
      <c r="ACZ33" s="51"/>
      <c r="ADA33" s="51"/>
      <c r="ADB33" s="51"/>
      <c r="ADC33" s="51"/>
      <c r="ADD33" s="51"/>
      <c r="ADE33" s="51"/>
      <c r="ADF33" s="51"/>
      <c r="ADG33" s="51"/>
      <c r="ADH33" s="51"/>
      <c r="ADI33" s="51"/>
      <c r="ADJ33" s="51"/>
      <c r="ADK33" s="51"/>
      <c r="ADL33" s="51"/>
      <c r="ADM33" s="51"/>
      <c r="ADN33" s="51"/>
      <c r="ADO33" s="51"/>
      <c r="ADP33" s="51"/>
      <c r="ADQ33" s="51"/>
      <c r="ADR33" s="51"/>
      <c r="ADS33" s="51"/>
      <c r="ADT33" s="51"/>
      <c r="ADU33" s="51"/>
      <c r="ADV33" s="51"/>
      <c r="ADW33" s="51"/>
      <c r="ADX33" s="51"/>
      <c r="ADY33" s="51"/>
      <c r="ADZ33" s="51"/>
      <c r="AEA33" s="51"/>
      <c r="AEB33" s="51"/>
      <c r="AEC33" s="51"/>
      <c r="AED33" s="51"/>
      <c r="AEE33" s="51"/>
      <c r="AEF33" s="51"/>
      <c r="AEG33" s="51"/>
      <c r="AEH33" s="51"/>
      <c r="AEI33" s="51"/>
      <c r="AEJ33" s="51"/>
      <c r="AEK33" s="51"/>
      <c r="AEL33" s="51"/>
      <c r="AEM33" s="51"/>
      <c r="AEN33" s="51"/>
      <c r="AEO33" s="51"/>
      <c r="AEP33" s="51"/>
      <c r="AEQ33" s="51"/>
      <c r="AER33" s="51"/>
      <c r="AES33" s="51"/>
      <c r="AET33" s="51"/>
      <c r="AEU33" s="51"/>
      <c r="AEV33" s="51"/>
      <c r="AEW33" s="51"/>
      <c r="AEX33" s="51"/>
      <c r="AEY33" s="51"/>
      <c r="AEZ33" s="51"/>
      <c r="AFA33" s="51"/>
      <c r="AFB33" s="51"/>
      <c r="AFC33" s="51"/>
      <c r="AFD33" s="51"/>
      <c r="AFE33" s="51"/>
      <c r="AFF33" s="51"/>
      <c r="AFG33" s="51"/>
      <c r="AFH33" s="51"/>
      <c r="AFI33" s="51"/>
      <c r="AFJ33" s="51"/>
      <c r="AFK33" s="51"/>
      <c r="AFL33" s="51"/>
      <c r="AFM33" s="51"/>
      <c r="AFN33" s="51"/>
      <c r="AFO33" s="51"/>
      <c r="AFP33" s="51"/>
      <c r="AFQ33" s="51"/>
      <c r="AFR33" s="51"/>
      <c r="AFS33" s="51"/>
      <c r="AFT33" s="51"/>
      <c r="AFU33" s="51"/>
      <c r="AFV33" s="51"/>
      <c r="AFW33" s="51"/>
      <c r="AFX33" s="51"/>
      <c r="AFY33" s="51"/>
      <c r="AFZ33" s="51"/>
      <c r="AGA33" s="51"/>
      <c r="AGB33" s="51"/>
      <c r="AGC33" s="51"/>
      <c r="AGD33" s="51"/>
      <c r="AGE33" s="51"/>
      <c r="AGF33" s="51"/>
      <c r="AGG33" s="51"/>
      <c r="AGH33" s="51"/>
      <c r="AGI33" s="51"/>
      <c r="AGJ33" s="51"/>
      <c r="AGK33" s="51"/>
      <c r="AGL33" s="51"/>
      <c r="AGM33" s="51"/>
      <c r="AGN33" s="51"/>
      <c r="AGO33" s="51"/>
      <c r="AGP33" s="51"/>
      <c r="AGQ33" s="51"/>
      <c r="AGR33" s="51"/>
      <c r="AGS33" s="51"/>
      <c r="AGT33" s="51"/>
      <c r="AGU33" s="51"/>
      <c r="AGV33" s="51"/>
      <c r="AGW33" s="51"/>
      <c r="AGX33" s="51"/>
      <c r="AGY33" s="51"/>
      <c r="AGZ33" s="51"/>
      <c r="AHA33" s="51"/>
      <c r="AHB33" s="51"/>
      <c r="AHC33" s="51"/>
      <c r="AHD33" s="51"/>
      <c r="AHE33" s="51"/>
      <c r="AHF33" s="51"/>
      <c r="AHG33" s="51"/>
      <c r="AHH33" s="51"/>
      <c r="AHI33" s="51"/>
      <c r="AHJ33" s="51"/>
      <c r="AHK33" s="51"/>
      <c r="AHL33" s="51"/>
      <c r="AHM33" s="51"/>
      <c r="AHN33" s="51"/>
      <c r="AHO33" s="51"/>
      <c r="AHP33" s="51"/>
      <c r="AHQ33" s="51"/>
      <c r="AHR33" s="51"/>
      <c r="AHS33" s="51"/>
      <c r="AHT33" s="51"/>
      <c r="AHU33" s="51"/>
      <c r="AHV33" s="51"/>
      <c r="AHW33" s="51"/>
      <c r="AHX33" s="51"/>
      <c r="AHY33" s="51"/>
      <c r="AHZ33" s="51"/>
      <c r="AIA33" s="51"/>
      <c r="AIB33" s="51"/>
      <c r="AIC33" s="51"/>
      <c r="AID33" s="51"/>
      <c r="AIE33" s="51"/>
      <c r="AIF33" s="51"/>
      <c r="AIG33" s="51"/>
      <c r="AIH33" s="51"/>
      <c r="AII33" s="51"/>
      <c r="AIJ33" s="51"/>
      <c r="AIK33" s="51"/>
      <c r="AIL33" s="51"/>
      <c r="AIM33" s="51"/>
      <c r="AIN33" s="51"/>
      <c r="AIO33" s="51"/>
      <c r="AIP33" s="51"/>
      <c r="AIQ33" s="51"/>
      <c r="AIR33" s="51"/>
      <c r="AIS33" s="51"/>
      <c r="AIT33" s="51"/>
      <c r="AIU33" s="51"/>
      <c r="AIV33" s="51"/>
      <c r="AIW33" s="51"/>
      <c r="AIX33" s="51"/>
      <c r="AIY33" s="51"/>
      <c r="AIZ33" s="51"/>
      <c r="AJA33" s="51"/>
      <c r="AJB33" s="51"/>
      <c r="AJC33" s="51"/>
      <c r="AJD33" s="51"/>
      <c r="AJE33" s="51"/>
      <c r="AJF33" s="51"/>
      <c r="AJG33" s="51"/>
      <c r="AJH33" s="51"/>
      <c r="AJI33" s="51"/>
      <c r="AJJ33" s="51"/>
      <c r="AJK33" s="51"/>
      <c r="AJL33" s="51"/>
      <c r="AJM33" s="51"/>
      <c r="AJN33" s="51"/>
      <c r="AJO33" s="51"/>
      <c r="AJP33" s="51"/>
      <c r="AJQ33" s="51"/>
      <c r="AJR33" s="51"/>
      <c r="AJS33" s="51"/>
      <c r="AJT33" s="51"/>
      <c r="AJU33" s="51"/>
      <c r="AJV33" s="51"/>
      <c r="AJW33" s="51"/>
      <c r="AJX33" s="51"/>
      <c r="AJY33" s="51"/>
      <c r="AJZ33" s="51"/>
      <c r="AKA33" s="51"/>
      <c r="AKB33" s="51"/>
      <c r="AKC33" s="51"/>
      <c r="AKD33" s="51"/>
      <c r="AKE33" s="51"/>
      <c r="AKF33" s="51"/>
    </row>
    <row r="34" spans="1:968" ht="15">
      <c r="A34" s="52">
        <v>2</v>
      </c>
      <c r="B34" s="111" t="s">
        <v>25</v>
      </c>
      <c r="C34" s="111"/>
      <c r="D34" s="111"/>
      <c r="E34" s="111"/>
      <c r="F34" s="36"/>
      <c r="G34" s="37">
        <f>MIN(G35:G40)</f>
        <v>40910</v>
      </c>
      <c r="H34" s="38">
        <f>MAX(J35:J40)-G34</f>
        <v>17</v>
      </c>
      <c r="I34" s="37">
        <f>WORKDAY(G34,IF(WEEKDAY(G34,2)&gt;=6,H34,H34-1),Holidays!$A$6:$A$52)</f>
        <v>40932</v>
      </c>
      <c r="J34" s="37">
        <f>G34+H34-1</f>
        <v>40926</v>
      </c>
      <c r="K34" s="37">
        <f>G34+I34-1</f>
        <v>81841</v>
      </c>
      <c r="L34" s="39">
        <f>SUMPRODUCT(J35:J40,L35:L40)/SUM(J35:J40)</f>
        <v>0.16662390081580952</v>
      </c>
      <c r="M34" s="40">
        <f>G34-1+L34*H34</f>
        <v>40911.832606313867</v>
      </c>
      <c r="N34" s="41" t="str">
        <f ca="1">IF(L34&lt;&gt;"",IF(AND(L34&lt;1,K34&lt;TODAY()),"n",""))</f>
        <v/>
      </c>
      <c r="O34" s="42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</row>
    <row r="35" spans="1:968" s="4" customFormat="1">
      <c r="A35" s="44" t="s">
        <v>2</v>
      </c>
      <c r="B35" s="106" t="s">
        <v>26</v>
      </c>
      <c r="C35" s="106"/>
      <c r="D35" s="106"/>
      <c r="E35" s="106"/>
      <c r="F35" s="45"/>
      <c r="G35" s="46">
        <v>40910</v>
      </c>
      <c r="H35" s="47">
        <v>1</v>
      </c>
      <c r="I35" s="46">
        <f>WORKDAY(G35,IF(WEEKDAY(G35,2)&gt;=6,H35,H35-1),Holidays!$A$6:$A$52)</f>
        <v>40910</v>
      </c>
      <c r="J35" s="46">
        <f t="shared" si="928"/>
        <v>40910</v>
      </c>
      <c r="K35" s="46">
        <f t="shared" si="929"/>
        <v>40910</v>
      </c>
      <c r="L35" s="48">
        <v>1</v>
      </c>
      <c r="M35" s="46">
        <f t="shared" si="926"/>
        <v>40910</v>
      </c>
      <c r="N35" s="49" t="str">
        <f t="shared" ref="N35:N56" si="933">IF(AND(L35&lt;1,K35&lt;$AI$6),"n","")</f>
        <v/>
      </c>
      <c r="O35" s="50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  <c r="NZ35" s="51"/>
      <c r="OA35" s="51"/>
      <c r="OB35" s="51"/>
      <c r="OC35" s="51"/>
      <c r="OD35" s="51"/>
      <c r="OE35" s="51"/>
      <c r="OF35" s="51"/>
      <c r="OG35" s="51"/>
      <c r="OH35" s="51"/>
      <c r="OI35" s="51"/>
      <c r="OJ35" s="51"/>
      <c r="OK35" s="51"/>
      <c r="OL35" s="51"/>
      <c r="OM35" s="51"/>
      <c r="ON35" s="51"/>
      <c r="OO35" s="51"/>
      <c r="OP35" s="51"/>
      <c r="OQ35" s="51"/>
      <c r="OR35" s="51"/>
      <c r="OS35" s="51"/>
      <c r="OT35" s="51"/>
      <c r="OU35" s="51"/>
      <c r="OV35" s="51"/>
      <c r="OW35" s="51"/>
      <c r="OX35" s="51"/>
      <c r="OY35" s="51"/>
      <c r="OZ35" s="51"/>
      <c r="PA35" s="51"/>
      <c r="PB35" s="51"/>
      <c r="PC35" s="51"/>
      <c r="PD35" s="51"/>
      <c r="PE35" s="51"/>
      <c r="PF35" s="51"/>
      <c r="PG35" s="51"/>
      <c r="PH35" s="51"/>
      <c r="PI35" s="51"/>
      <c r="PJ35" s="51"/>
      <c r="PK35" s="51"/>
      <c r="PL35" s="51"/>
      <c r="PM35" s="51"/>
      <c r="PN35" s="51"/>
      <c r="PO35" s="51"/>
      <c r="PP35" s="51"/>
      <c r="PQ35" s="51"/>
      <c r="PR35" s="51"/>
      <c r="PS35" s="51"/>
      <c r="PT35" s="51"/>
      <c r="PU35" s="51"/>
      <c r="PV35" s="51"/>
      <c r="PW35" s="51"/>
      <c r="PX35" s="51"/>
      <c r="PY35" s="51"/>
      <c r="PZ35" s="51"/>
      <c r="QA35" s="51"/>
      <c r="QB35" s="51"/>
      <c r="QC35" s="51"/>
      <c r="QD35" s="51"/>
      <c r="QE35" s="51"/>
      <c r="QF35" s="51"/>
      <c r="QG35" s="51"/>
      <c r="QH35" s="51"/>
      <c r="QI35" s="51"/>
      <c r="QJ35" s="51"/>
      <c r="QK35" s="51"/>
      <c r="QL35" s="51"/>
      <c r="QM35" s="51"/>
      <c r="QN35" s="51"/>
      <c r="QO35" s="51"/>
      <c r="QP35" s="51"/>
      <c r="QQ35" s="51"/>
      <c r="QR35" s="51"/>
      <c r="QS35" s="51"/>
      <c r="QT35" s="51"/>
      <c r="QU35" s="51"/>
      <c r="QV35" s="51"/>
      <c r="QW35" s="51"/>
      <c r="QX35" s="51"/>
      <c r="QY35" s="51"/>
      <c r="QZ35" s="51"/>
      <c r="RA35" s="51"/>
      <c r="RB35" s="51"/>
      <c r="RC35" s="51"/>
      <c r="RD35" s="51"/>
      <c r="RE35" s="51"/>
      <c r="RF35" s="51"/>
      <c r="RG35" s="51"/>
      <c r="RH35" s="51"/>
      <c r="RI35" s="51"/>
      <c r="RJ35" s="51"/>
      <c r="RK35" s="51"/>
      <c r="RL35" s="51"/>
      <c r="RM35" s="51"/>
      <c r="RN35" s="51"/>
      <c r="RO35" s="51"/>
      <c r="RP35" s="51"/>
      <c r="RQ35" s="51"/>
      <c r="RR35" s="51"/>
      <c r="RS35" s="51"/>
      <c r="RT35" s="51"/>
      <c r="RU35" s="51"/>
      <c r="RV35" s="51"/>
      <c r="RW35" s="51"/>
      <c r="RX35" s="51"/>
      <c r="RY35" s="51"/>
      <c r="RZ35" s="51"/>
      <c r="SA35" s="51"/>
      <c r="SB35" s="51"/>
      <c r="SC35" s="51"/>
      <c r="SD35" s="51"/>
      <c r="SE35" s="51"/>
      <c r="SF35" s="51"/>
      <c r="SG35" s="51"/>
      <c r="SH35" s="51"/>
      <c r="SI35" s="51"/>
      <c r="SJ35" s="51"/>
      <c r="SK35" s="51"/>
      <c r="SL35" s="51"/>
      <c r="SM35" s="51"/>
      <c r="SN35" s="51"/>
      <c r="SO35" s="51"/>
      <c r="SP35" s="51"/>
      <c r="SQ35" s="51"/>
      <c r="SR35" s="51"/>
      <c r="SS35" s="51"/>
      <c r="ST35" s="51"/>
      <c r="SU35" s="51"/>
      <c r="SV35" s="51"/>
      <c r="SW35" s="51"/>
      <c r="SX35" s="51"/>
      <c r="SY35" s="51"/>
      <c r="SZ35" s="51"/>
      <c r="TA35" s="51"/>
      <c r="TB35" s="51"/>
      <c r="TC35" s="51"/>
      <c r="TD35" s="51"/>
      <c r="TE35" s="51"/>
      <c r="TF35" s="51"/>
      <c r="TG35" s="51"/>
      <c r="TH35" s="51"/>
      <c r="TI35" s="51"/>
      <c r="TJ35" s="51"/>
      <c r="TK35" s="51"/>
      <c r="TL35" s="51"/>
      <c r="TM35" s="51"/>
      <c r="TN35" s="51"/>
      <c r="TO35" s="51"/>
      <c r="TP35" s="51"/>
      <c r="TQ35" s="51"/>
      <c r="TR35" s="51"/>
      <c r="TS35" s="51"/>
      <c r="TT35" s="51"/>
      <c r="TU35" s="51"/>
      <c r="TV35" s="51"/>
      <c r="TW35" s="51"/>
      <c r="TX35" s="51"/>
      <c r="TY35" s="51"/>
      <c r="TZ35" s="51"/>
      <c r="UA35" s="51"/>
      <c r="UB35" s="51"/>
      <c r="UC35" s="51"/>
      <c r="UD35" s="51"/>
      <c r="UE35" s="51"/>
      <c r="UF35" s="51"/>
      <c r="UG35" s="51"/>
      <c r="UH35" s="51"/>
      <c r="UI35" s="51"/>
      <c r="UJ35" s="51"/>
      <c r="UK35" s="51"/>
      <c r="UL35" s="51"/>
      <c r="UM35" s="51"/>
      <c r="UN35" s="51"/>
      <c r="UO35" s="51"/>
      <c r="UP35" s="51"/>
      <c r="UQ35" s="51"/>
      <c r="UR35" s="51"/>
      <c r="US35" s="51"/>
      <c r="UT35" s="51"/>
      <c r="UU35" s="51"/>
      <c r="UV35" s="51"/>
      <c r="UW35" s="51"/>
      <c r="UX35" s="51"/>
      <c r="UY35" s="51"/>
      <c r="UZ35" s="51"/>
      <c r="VA35" s="51"/>
      <c r="VB35" s="51"/>
      <c r="VC35" s="51"/>
      <c r="VD35" s="51"/>
      <c r="VE35" s="51"/>
      <c r="VF35" s="51"/>
      <c r="VG35" s="51"/>
      <c r="VH35" s="51"/>
      <c r="VI35" s="51"/>
      <c r="VJ35" s="51"/>
      <c r="VK35" s="51"/>
      <c r="VL35" s="51"/>
      <c r="VM35" s="51"/>
      <c r="VN35" s="51"/>
      <c r="VO35" s="51"/>
      <c r="VP35" s="51"/>
      <c r="VQ35" s="51"/>
      <c r="VR35" s="51"/>
      <c r="VS35" s="51"/>
      <c r="VT35" s="51"/>
      <c r="VU35" s="51"/>
      <c r="VV35" s="51"/>
      <c r="VW35" s="51"/>
      <c r="VX35" s="51"/>
      <c r="VY35" s="51"/>
      <c r="VZ35" s="51"/>
      <c r="WA35" s="51"/>
      <c r="WB35" s="51"/>
      <c r="WC35" s="51"/>
      <c r="WD35" s="51"/>
      <c r="WE35" s="51"/>
      <c r="WF35" s="51"/>
      <c r="WG35" s="51"/>
      <c r="WH35" s="51"/>
      <c r="WI35" s="51"/>
      <c r="WJ35" s="51"/>
      <c r="WK35" s="51"/>
      <c r="WL35" s="51"/>
      <c r="WM35" s="51"/>
      <c r="WN35" s="51"/>
      <c r="WO35" s="51"/>
      <c r="WP35" s="51"/>
      <c r="WQ35" s="51"/>
      <c r="WR35" s="51"/>
      <c r="WS35" s="51"/>
      <c r="WT35" s="51"/>
      <c r="WU35" s="51"/>
      <c r="WV35" s="51"/>
      <c r="WW35" s="51"/>
      <c r="WX35" s="51"/>
      <c r="WY35" s="51"/>
      <c r="WZ35" s="51"/>
      <c r="XA35" s="51"/>
      <c r="XB35" s="51"/>
      <c r="XC35" s="51"/>
      <c r="XD35" s="51"/>
      <c r="XE35" s="51"/>
      <c r="XF35" s="51"/>
      <c r="XG35" s="51"/>
      <c r="XH35" s="51"/>
      <c r="XI35" s="51"/>
      <c r="XJ35" s="51"/>
      <c r="XK35" s="51"/>
      <c r="XL35" s="51"/>
      <c r="XM35" s="51"/>
      <c r="XN35" s="51"/>
      <c r="XO35" s="51"/>
      <c r="XP35" s="51"/>
      <c r="XQ35" s="51"/>
      <c r="XR35" s="51"/>
      <c r="XS35" s="51"/>
      <c r="XT35" s="51"/>
      <c r="XU35" s="51"/>
      <c r="XV35" s="51"/>
      <c r="XW35" s="51"/>
      <c r="XX35" s="51"/>
      <c r="XY35" s="51"/>
      <c r="XZ35" s="51"/>
      <c r="YA35" s="51"/>
      <c r="YB35" s="51"/>
      <c r="YC35" s="51"/>
      <c r="YD35" s="51"/>
      <c r="YE35" s="51"/>
      <c r="YF35" s="51"/>
      <c r="YG35" s="51"/>
      <c r="YH35" s="51"/>
      <c r="YI35" s="51"/>
      <c r="YJ35" s="51"/>
      <c r="YK35" s="51"/>
      <c r="YL35" s="51"/>
      <c r="YM35" s="51"/>
      <c r="YN35" s="51"/>
      <c r="YO35" s="51"/>
      <c r="YP35" s="51"/>
      <c r="YQ35" s="51"/>
      <c r="YR35" s="51"/>
      <c r="YS35" s="51"/>
      <c r="YT35" s="51"/>
      <c r="YU35" s="51"/>
      <c r="YV35" s="51"/>
      <c r="YW35" s="51"/>
      <c r="YX35" s="51"/>
      <c r="YY35" s="51"/>
      <c r="YZ35" s="51"/>
      <c r="ZA35" s="51"/>
      <c r="ZB35" s="51"/>
      <c r="ZC35" s="51"/>
      <c r="ZD35" s="51"/>
      <c r="ZE35" s="51"/>
      <c r="ZF35" s="51"/>
      <c r="ZG35" s="51"/>
      <c r="ZH35" s="51"/>
      <c r="ZI35" s="51"/>
      <c r="ZJ35" s="51"/>
      <c r="ZK35" s="51"/>
      <c r="ZL35" s="51"/>
      <c r="ZM35" s="51"/>
      <c r="ZN35" s="51"/>
      <c r="ZO35" s="51"/>
      <c r="ZP35" s="51"/>
      <c r="ZQ35" s="51"/>
      <c r="ZR35" s="51"/>
      <c r="ZS35" s="51"/>
      <c r="ZT35" s="51"/>
      <c r="ZU35" s="51"/>
      <c r="ZV35" s="51"/>
      <c r="ZW35" s="51"/>
      <c r="ZX35" s="51"/>
      <c r="ZY35" s="51"/>
      <c r="ZZ35" s="51"/>
      <c r="AAA35" s="51"/>
      <c r="AAB35" s="51"/>
      <c r="AAC35" s="51"/>
      <c r="AAD35" s="51"/>
      <c r="AAE35" s="51"/>
      <c r="AAF35" s="51"/>
      <c r="AAG35" s="51"/>
      <c r="AAH35" s="51"/>
      <c r="AAI35" s="51"/>
      <c r="AAJ35" s="51"/>
      <c r="AAK35" s="51"/>
      <c r="AAL35" s="51"/>
      <c r="AAM35" s="51"/>
      <c r="AAN35" s="51"/>
      <c r="AAO35" s="51"/>
      <c r="AAP35" s="51"/>
      <c r="AAQ35" s="51"/>
      <c r="AAR35" s="51"/>
      <c r="AAS35" s="51"/>
      <c r="AAT35" s="51"/>
      <c r="AAU35" s="51"/>
      <c r="AAV35" s="51"/>
      <c r="AAW35" s="51"/>
      <c r="AAX35" s="51"/>
      <c r="AAY35" s="51"/>
      <c r="AAZ35" s="51"/>
      <c r="ABA35" s="51"/>
      <c r="ABB35" s="51"/>
      <c r="ABC35" s="51"/>
      <c r="ABD35" s="51"/>
      <c r="ABE35" s="51"/>
      <c r="ABF35" s="51"/>
      <c r="ABG35" s="51"/>
      <c r="ABH35" s="51"/>
      <c r="ABI35" s="51"/>
      <c r="ABJ35" s="51"/>
      <c r="ABK35" s="51"/>
      <c r="ABL35" s="51"/>
      <c r="ABM35" s="51"/>
      <c r="ABN35" s="51"/>
      <c r="ABO35" s="51"/>
      <c r="ABP35" s="51"/>
      <c r="ABQ35" s="51"/>
      <c r="ABR35" s="51"/>
      <c r="ABS35" s="51"/>
      <c r="ABT35" s="51"/>
      <c r="ABU35" s="51"/>
      <c r="ABV35" s="51"/>
      <c r="ABW35" s="51"/>
      <c r="ABX35" s="51"/>
      <c r="ABY35" s="51"/>
      <c r="ABZ35" s="51"/>
      <c r="ACA35" s="51"/>
      <c r="ACB35" s="51"/>
      <c r="ACC35" s="51"/>
      <c r="ACD35" s="51"/>
      <c r="ACE35" s="51"/>
      <c r="ACF35" s="51"/>
      <c r="ACG35" s="51"/>
      <c r="ACH35" s="51"/>
      <c r="ACI35" s="51"/>
      <c r="ACJ35" s="51"/>
      <c r="ACK35" s="51"/>
      <c r="ACL35" s="51"/>
      <c r="ACM35" s="51"/>
      <c r="ACN35" s="51"/>
      <c r="ACO35" s="51"/>
      <c r="ACP35" s="51"/>
      <c r="ACQ35" s="51"/>
      <c r="ACR35" s="51"/>
      <c r="ACS35" s="51"/>
      <c r="ACT35" s="51"/>
      <c r="ACU35" s="51"/>
      <c r="ACV35" s="51"/>
      <c r="ACW35" s="51"/>
      <c r="ACX35" s="51"/>
      <c r="ACY35" s="51"/>
      <c r="ACZ35" s="51"/>
      <c r="ADA35" s="51"/>
      <c r="ADB35" s="51"/>
      <c r="ADC35" s="51"/>
      <c r="ADD35" s="51"/>
      <c r="ADE35" s="51"/>
      <c r="ADF35" s="51"/>
      <c r="ADG35" s="51"/>
      <c r="ADH35" s="51"/>
      <c r="ADI35" s="51"/>
      <c r="ADJ35" s="51"/>
      <c r="ADK35" s="51"/>
      <c r="ADL35" s="51"/>
      <c r="ADM35" s="51"/>
      <c r="ADN35" s="51"/>
      <c r="ADO35" s="51"/>
      <c r="ADP35" s="51"/>
      <c r="ADQ35" s="51"/>
      <c r="ADR35" s="51"/>
      <c r="ADS35" s="51"/>
      <c r="ADT35" s="51"/>
      <c r="ADU35" s="51"/>
      <c r="ADV35" s="51"/>
      <c r="ADW35" s="51"/>
      <c r="ADX35" s="51"/>
      <c r="ADY35" s="51"/>
      <c r="ADZ35" s="51"/>
      <c r="AEA35" s="51"/>
      <c r="AEB35" s="51"/>
      <c r="AEC35" s="51"/>
      <c r="AED35" s="51"/>
      <c r="AEE35" s="51"/>
      <c r="AEF35" s="51"/>
      <c r="AEG35" s="51"/>
      <c r="AEH35" s="51"/>
      <c r="AEI35" s="51"/>
      <c r="AEJ35" s="51"/>
      <c r="AEK35" s="51"/>
      <c r="AEL35" s="51"/>
      <c r="AEM35" s="51"/>
      <c r="AEN35" s="51"/>
      <c r="AEO35" s="51"/>
      <c r="AEP35" s="51"/>
      <c r="AEQ35" s="51"/>
      <c r="AER35" s="51"/>
      <c r="AES35" s="51"/>
      <c r="AET35" s="51"/>
      <c r="AEU35" s="51"/>
      <c r="AEV35" s="51"/>
      <c r="AEW35" s="51"/>
      <c r="AEX35" s="51"/>
      <c r="AEY35" s="51"/>
      <c r="AEZ35" s="51"/>
      <c r="AFA35" s="51"/>
      <c r="AFB35" s="51"/>
      <c r="AFC35" s="51"/>
      <c r="AFD35" s="51"/>
      <c r="AFE35" s="51"/>
      <c r="AFF35" s="51"/>
      <c r="AFG35" s="51"/>
      <c r="AFH35" s="51"/>
      <c r="AFI35" s="51"/>
      <c r="AFJ35" s="51"/>
      <c r="AFK35" s="51"/>
      <c r="AFL35" s="51"/>
      <c r="AFM35" s="51"/>
      <c r="AFN35" s="51"/>
      <c r="AFO35" s="51"/>
      <c r="AFP35" s="51"/>
      <c r="AFQ35" s="51"/>
      <c r="AFR35" s="51"/>
      <c r="AFS35" s="51"/>
      <c r="AFT35" s="51"/>
      <c r="AFU35" s="51"/>
      <c r="AFV35" s="51"/>
      <c r="AFW35" s="51"/>
      <c r="AFX35" s="51"/>
      <c r="AFY35" s="51"/>
      <c r="AFZ35" s="51"/>
      <c r="AGA35" s="51"/>
      <c r="AGB35" s="51"/>
      <c r="AGC35" s="51"/>
      <c r="AGD35" s="51"/>
      <c r="AGE35" s="51"/>
      <c r="AGF35" s="51"/>
      <c r="AGG35" s="51"/>
      <c r="AGH35" s="51"/>
      <c r="AGI35" s="51"/>
      <c r="AGJ35" s="51"/>
      <c r="AGK35" s="51"/>
      <c r="AGL35" s="51"/>
      <c r="AGM35" s="51"/>
      <c r="AGN35" s="51"/>
      <c r="AGO35" s="51"/>
      <c r="AGP35" s="51"/>
      <c r="AGQ35" s="51"/>
      <c r="AGR35" s="51"/>
      <c r="AGS35" s="51"/>
      <c r="AGT35" s="51"/>
      <c r="AGU35" s="51"/>
      <c r="AGV35" s="51"/>
      <c r="AGW35" s="51"/>
      <c r="AGX35" s="51"/>
      <c r="AGY35" s="51"/>
      <c r="AGZ35" s="51"/>
      <c r="AHA35" s="51"/>
      <c r="AHB35" s="51"/>
      <c r="AHC35" s="51"/>
      <c r="AHD35" s="51"/>
      <c r="AHE35" s="51"/>
      <c r="AHF35" s="51"/>
      <c r="AHG35" s="51"/>
      <c r="AHH35" s="51"/>
      <c r="AHI35" s="51"/>
      <c r="AHJ35" s="51"/>
      <c r="AHK35" s="51"/>
      <c r="AHL35" s="51"/>
      <c r="AHM35" s="51"/>
      <c r="AHN35" s="51"/>
      <c r="AHO35" s="51"/>
      <c r="AHP35" s="51"/>
      <c r="AHQ35" s="51"/>
      <c r="AHR35" s="51"/>
      <c r="AHS35" s="51"/>
      <c r="AHT35" s="51"/>
      <c r="AHU35" s="51"/>
      <c r="AHV35" s="51"/>
      <c r="AHW35" s="51"/>
      <c r="AHX35" s="51"/>
      <c r="AHY35" s="51"/>
      <c r="AHZ35" s="51"/>
      <c r="AIA35" s="51"/>
      <c r="AIB35" s="51"/>
      <c r="AIC35" s="51"/>
      <c r="AID35" s="51"/>
      <c r="AIE35" s="51"/>
      <c r="AIF35" s="51"/>
      <c r="AIG35" s="51"/>
      <c r="AIH35" s="51"/>
      <c r="AII35" s="51"/>
      <c r="AIJ35" s="51"/>
      <c r="AIK35" s="51"/>
      <c r="AIL35" s="51"/>
      <c r="AIM35" s="51"/>
      <c r="AIN35" s="51"/>
      <c r="AIO35" s="51"/>
      <c r="AIP35" s="51"/>
      <c r="AIQ35" s="51"/>
      <c r="AIR35" s="51"/>
      <c r="AIS35" s="51"/>
      <c r="AIT35" s="51"/>
      <c r="AIU35" s="51"/>
      <c r="AIV35" s="51"/>
      <c r="AIW35" s="51"/>
      <c r="AIX35" s="51"/>
      <c r="AIY35" s="51"/>
      <c r="AIZ35" s="51"/>
      <c r="AJA35" s="51"/>
      <c r="AJB35" s="51"/>
      <c r="AJC35" s="51"/>
      <c r="AJD35" s="51"/>
      <c r="AJE35" s="51"/>
      <c r="AJF35" s="51"/>
      <c r="AJG35" s="51"/>
      <c r="AJH35" s="51"/>
      <c r="AJI35" s="51"/>
      <c r="AJJ35" s="51"/>
      <c r="AJK35" s="51"/>
      <c r="AJL35" s="51"/>
      <c r="AJM35" s="51"/>
      <c r="AJN35" s="51"/>
      <c r="AJO35" s="51"/>
      <c r="AJP35" s="51"/>
      <c r="AJQ35" s="51"/>
      <c r="AJR35" s="51"/>
      <c r="AJS35" s="51"/>
      <c r="AJT35" s="51"/>
      <c r="AJU35" s="51"/>
      <c r="AJV35" s="51"/>
      <c r="AJW35" s="51"/>
      <c r="AJX35" s="51"/>
      <c r="AJY35" s="51"/>
      <c r="AJZ35" s="51"/>
      <c r="AKA35" s="51"/>
      <c r="AKB35" s="51"/>
      <c r="AKC35" s="51"/>
      <c r="AKD35" s="51"/>
      <c r="AKE35" s="51"/>
      <c r="AKF35" s="51"/>
    </row>
    <row r="36" spans="1:968" s="4" customFormat="1">
      <c r="A36" s="44" t="s">
        <v>3</v>
      </c>
      <c r="B36" s="106" t="s">
        <v>26</v>
      </c>
      <c r="C36" s="106"/>
      <c r="D36" s="106"/>
      <c r="E36" s="106"/>
      <c r="F36" s="45"/>
      <c r="G36" s="46">
        <f t="shared" ref="G36:G56" si="934">K35+1</f>
        <v>40911</v>
      </c>
      <c r="H36" s="47">
        <v>5</v>
      </c>
      <c r="I36" s="46">
        <f>WORKDAY(G36,IF(WEEKDAY(G36,2)&gt;=6,H36,H36-1),Holidays!$A$6:$A$52)</f>
        <v>40917</v>
      </c>
      <c r="J36" s="46">
        <f t="shared" si="928"/>
        <v>40915</v>
      </c>
      <c r="K36" s="46">
        <f t="shared" ref="K36:K56" si="935">IF($AF$3,I36,J36)</f>
        <v>40915</v>
      </c>
      <c r="L36" s="48"/>
      <c r="M36" s="46">
        <f t="shared" ref="M36:M56" si="936">G36+L36*(K36-G36)</f>
        <v>40911</v>
      </c>
      <c r="N36" s="49" t="str">
        <f t="shared" si="933"/>
        <v>n</v>
      </c>
      <c r="O36" s="50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</row>
    <row r="37" spans="1:968" s="4" customFormat="1">
      <c r="A37" s="44" t="s">
        <v>4</v>
      </c>
      <c r="B37" s="106" t="s">
        <v>26</v>
      </c>
      <c r="C37" s="106"/>
      <c r="D37" s="106"/>
      <c r="E37" s="106"/>
      <c r="F37" s="45"/>
      <c r="G37" s="46">
        <f t="shared" si="934"/>
        <v>40916</v>
      </c>
      <c r="H37" s="47">
        <v>5</v>
      </c>
      <c r="I37" s="46">
        <f>WORKDAY(G37,IF(WEEKDAY(G37,2)&gt;=6,H37,H37-1),Holidays!$A$6:$A$52)</f>
        <v>40921</v>
      </c>
      <c r="J37" s="46">
        <f t="shared" si="928"/>
        <v>40920</v>
      </c>
      <c r="K37" s="46">
        <f t="shared" si="935"/>
        <v>40920</v>
      </c>
      <c r="L37" s="48"/>
      <c r="M37" s="46">
        <f t="shared" si="936"/>
        <v>40916</v>
      </c>
      <c r="N37" s="49" t="str">
        <f t="shared" si="933"/>
        <v/>
      </c>
      <c r="O37" s="50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  <c r="ACV37" s="51"/>
      <c r="ACW37" s="51"/>
      <c r="ACX37" s="51"/>
      <c r="ACY37" s="51"/>
      <c r="ACZ37" s="51"/>
      <c r="ADA37" s="51"/>
      <c r="ADB37" s="51"/>
      <c r="ADC37" s="51"/>
      <c r="ADD37" s="51"/>
      <c r="ADE37" s="51"/>
      <c r="ADF37" s="51"/>
      <c r="ADG37" s="51"/>
      <c r="ADH37" s="51"/>
      <c r="ADI37" s="51"/>
      <c r="ADJ37" s="51"/>
      <c r="ADK37" s="51"/>
      <c r="ADL37" s="51"/>
      <c r="ADM37" s="51"/>
      <c r="ADN37" s="51"/>
      <c r="ADO37" s="51"/>
      <c r="ADP37" s="51"/>
      <c r="ADQ37" s="51"/>
      <c r="ADR37" s="51"/>
      <c r="ADS37" s="51"/>
      <c r="ADT37" s="51"/>
      <c r="ADU37" s="51"/>
      <c r="ADV37" s="51"/>
      <c r="ADW37" s="51"/>
      <c r="ADX37" s="51"/>
      <c r="ADY37" s="51"/>
      <c r="ADZ37" s="51"/>
      <c r="AEA37" s="51"/>
      <c r="AEB37" s="51"/>
      <c r="AEC37" s="51"/>
      <c r="AED37" s="51"/>
      <c r="AEE37" s="51"/>
      <c r="AEF37" s="51"/>
      <c r="AEG37" s="51"/>
      <c r="AEH37" s="51"/>
      <c r="AEI37" s="51"/>
      <c r="AEJ37" s="51"/>
      <c r="AEK37" s="51"/>
      <c r="AEL37" s="51"/>
      <c r="AEM37" s="51"/>
      <c r="AEN37" s="51"/>
      <c r="AEO37" s="51"/>
      <c r="AEP37" s="51"/>
      <c r="AEQ37" s="51"/>
      <c r="AER37" s="51"/>
      <c r="AES37" s="51"/>
      <c r="AET37" s="51"/>
      <c r="AEU37" s="51"/>
      <c r="AEV37" s="51"/>
      <c r="AEW37" s="51"/>
      <c r="AEX37" s="51"/>
      <c r="AEY37" s="51"/>
      <c r="AEZ37" s="51"/>
      <c r="AFA37" s="51"/>
      <c r="AFB37" s="51"/>
      <c r="AFC37" s="51"/>
      <c r="AFD37" s="51"/>
      <c r="AFE37" s="51"/>
      <c r="AFF37" s="51"/>
      <c r="AFG37" s="51"/>
      <c r="AFH37" s="51"/>
      <c r="AFI37" s="51"/>
      <c r="AFJ37" s="51"/>
      <c r="AFK37" s="51"/>
      <c r="AFL37" s="51"/>
      <c r="AFM37" s="51"/>
      <c r="AFN37" s="51"/>
      <c r="AFO37" s="51"/>
      <c r="AFP37" s="51"/>
      <c r="AFQ37" s="51"/>
      <c r="AFR37" s="51"/>
      <c r="AFS37" s="51"/>
      <c r="AFT37" s="51"/>
      <c r="AFU37" s="51"/>
      <c r="AFV37" s="51"/>
      <c r="AFW37" s="51"/>
      <c r="AFX37" s="51"/>
      <c r="AFY37" s="51"/>
      <c r="AFZ37" s="51"/>
      <c r="AGA37" s="51"/>
      <c r="AGB37" s="51"/>
      <c r="AGC37" s="51"/>
      <c r="AGD37" s="51"/>
      <c r="AGE37" s="51"/>
      <c r="AGF37" s="51"/>
      <c r="AGG37" s="51"/>
      <c r="AGH37" s="51"/>
      <c r="AGI37" s="51"/>
      <c r="AGJ37" s="51"/>
      <c r="AGK37" s="51"/>
      <c r="AGL37" s="51"/>
      <c r="AGM37" s="51"/>
      <c r="AGN37" s="51"/>
      <c r="AGO37" s="51"/>
      <c r="AGP37" s="51"/>
      <c r="AGQ37" s="51"/>
      <c r="AGR37" s="51"/>
      <c r="AGS37" s="51"/>
      <c r="AGT37" s="51"/>
      <c r="AGU37" s="51"/>
      <c r="AGV37" s="51"/>
      <c r="AGW37" s="51"/>
      <c r="AGX37" s="51"/>
      <c r="AGY37" s="51"/>
      <c r="AGZ37" s="51"/>
      <c r="AHA37" s="51"/>
      <c r="AHB37" s="51"/>
      <c r="AHC37" s="51"/>
      <c r="AHD37" s="51"/>
      <c r="AHE37" s="51"/>
      <c r="AHF37" s="51"/>
      <c r="AHG37" s="51"/>
      <c r="AHH37" s="51"/>
      <c r="AHI37" s="51"/>
      <c r="AHJ37" s="51"/>
      <c r="AHK37" s="51"/>
      <c r="AHL37" s="51"/>
      <c r="AHM37" s="51"/>
      <c r="AHN37" s="51"/>
      <c r="AHO37" s="51"/>
      <c r="AHP37" s="51"/>
      <c r="AHQ37" s="51"/>
      <c r="AHR37" s="51"/>
      <c r="AHS37" s="51"/>
      <c r="AHT37" s="51"/>
      <c r="AHU37" s="51"/>
      <c r="AHV37" s="51"/>
      <c r="AHW37" s="51"/>
      <c r="AHX37" s="51"/>
      <c r="AHY37" s="51"/>
      <c r="AHZ37" s="51"/>
      <c r="AIA37" s="51"/>
      <c r="AIB37" s="51"/>
      <c r="AIC37" s="51"/>
      <c r="AID37" s="51"/>
      <c r="AIE37" s="51"/>
      <c r="AIF37" s="51"/>
      <c r="AIG37" s="51"/>
      <c r="AIH37" s="51"/>
      <c r="AII37" s="51"/>
      <c r="AIJ37" s="51"/>
      <c r="AIK37" s="51"/>
      <c r="AIL37" s="51"/>
      <c r="AIM37" s="51"/>
      <c r="AIN37" s="51"/>
      <c r="AIO37" s="51"/>
      <c r="AIP37" s="51"/>
      <c r="AIQ37" s="51"/>
      <c r="AIR37" s="51"/>
      <c r="AIS37" s="51"/>
      <c r="AIT37" s="51"/>
      <c r="AIU37" s="51"/>
      <c r="AIV37" s="51"/>
      <c r="AIW37" s="51"/>
      <c r="AIX37" s="51"/>
      <c r="AIY37" s="51"/>
      <c r="AIZ37" s="51"/>
      <c r="AJA37" s="51"/>
      <c r="AJB37" s="51"/>
      <c r="AJC37" s="51"/>
      <c r="AJD37" s="51"/>
      <c r="AJE37" s="51"/>
      <c r="AJF37" s="51"/>
      <c r="AJG37" s="51"/>
      <c r="AJH37" s="51"/>
      <c r="AJI37" s="51"/>
      <c r="AJJ37" s="51"/>
      <c r="AJK37" s="51"/>
      <c r="AJL37" s="51"/>
      <c r="AJM37" s="51"/>
      <c r="AJN37" s="51"/>
      <c r="AJO37" s="51"/>
      <c r="AJP37" s="51"/>
      <c r="AJQ37" s="51"/>
      <c r="AJR37" s="51"/>
      <c r="AJS37" s="51"/>
      <c r="AJT37" s="51"/>
      <c r="AJU37" s="51"/>
      <c r="AJV37" s="51"/>
      <c r="AJW37" s="51"/>
      <c r="AJX37" s="51"/>
      <c r="AJY37" s="51"/>
      <c r="AJZ37" s="51"/>
      <c r="AKA37" s="51"/>
      <c r="AKB37" s="51"/>
      <c r="AKC37" s="51"/>
      <c r="AKD37" s="51"/>
      <c r="AKE37" s="51"/>
      <c r="AKF37" s="51"/>
    </row>
    <row r="38" spans="1:968" s="4" customFormat="1">
      <c r="A38" s="44" t="s">
        <v>5</v>
      </c>
      <c r="B38" s="106" t="s">
        <v>26</v>
      </c>
      <c r="C38" s="106"/>
      <c r="D38" s="106"/>
      <c r="E38" s="106"/>
      <c r="F38" s="45"/>
      <c r="G38" s="46">
        <f t="shared" si="934"/>
        <v>40921</v>
      </c>
      <c r="H38" s="47">
        <v>5</v>
      </c>
      <c r="I38" s="46">
        <f>WORKDAY(G38,IF(WEEKDAY(G38,2)&gt;=6,H38,H38-1),Holidays!$A$6:$A$52)</f>
        <v>40927</v>
      </c>
      <c r="J38" s="46">
        <f t="shared" si="928"/>
        <v>40925</v>
      </c>
      <c r="K38" s="46">
        <f t="shared" si="935"/>
        <v>40925</v>
      </c>
      <c r="L38" s="48"/>
      <c r="M38" s="46">
        <f t="shared" si="936"/>
        <v>40921</v>
      </c>
      <c r="N38" s="49" t="str">
        <f t="shared" si="933"/>
        <v/>
      </c>
      <c r="O38" s="50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51"/>
      <c r="QG38" s="51"/>
      <c r="QH38" s="51"/>
      <c r="QI38" s="51"/>
      <c r="QJ38" s="51"/>
      <c r="QK38" s="51"/>
      <c r="QL38" s="51"/>
      <c r="QM38" s="51"/>
      <c r="QN38" s="51"/>
      <c r="QO38" s="51"/>
      <c r="QP38" s="51"/>
      <c r="QQ38" s="51"/>
      <c r="QR38" s="51"/>
      <c r="QS38" s="51"/>
      <c r="QT38" s="51"/>
      <c r="QU38" s="51"/>
      <c r="QV38" s="51"/>
      <c r="QW38" s="51"/>
      <c r="QX38" s="51"/>
      <c r="QY38" s="51"/>
      <c r="QZ38" s="51"/>
      <c r="RA38" s="51"/>
      <c r="RB38" s="51"/>
      <c r="RC38" s="51"/>
      <c r="RD38" s="51"/>
      <c r="RE38" s="51"/>
      <c r="RF38" s="51"/>
      <c r="RG38" s="51"/>
      <c r="RH38" s="51"/>
      <c r="RI38" s="51"/>
      <c r="RJ38" s="51"/>
      <c r="RK38" s="51"/>
      <c r="RL38" s="51"/>
      <c r="RM38" s="51"/>
      <c r="RN38" s="51"/>
      <c r="RO38" s="51"/>
      <c r="RP38" s="51"/>
      <c r="RQ38" s="51"/>
      <c r="RR38" s="51"/>
      <c r="RS38" s="51"/>
      <c r="RT38" s="51"/>
      <c r="RU38" s="51"/>
      <c r="RV38" s="51"/>
      <c r="RW38" s="51"/>
      <c r="RX38" s="51"/>
      <c r="RY38" s="51"/>
      <c r="RZ38" s="51"/>
      <c r="SA38" s="51"/>
      <c r="SB38" s="51"/>
      <c r="SC38" s="51"/>
      <c r="SD38" s="51"/>
      <c r="SE38" s="51"/>
      <c r="SF38" s="51"/>
      <c r="SG38" s="51"/>
      <c r="SH38" s="51"/>
      <c r="SI38" s="51"/>
      <c r="SJ38" s="51"/>
      <c r="SK38" s="51"/>
      <c r="SL38" s="51"/>
      <c r="SM38" s="51"/>
      <c r="SN38" s="51"/>
      <c r="SO38" s="51"/>
      <c r="SP38" s="51"/>
      <c r="SQ38" s="51"/>
      <c r="SR38" s="51"/>
      <c r="SS38" s="51"/>
      <c r="ST38" s="51"/>
      <c r="SU38" s="51"/>
      <c r="SV38" s="51"/>
      <c r="SW38" s="51"/>
      <c r="SX38" s="51"/>
      <c r="SY38" s="51"/>
      <c r="SZ38" s="51"/>
      <c r="TA38" s="51"/>
      <c r="TB38" s="51"/>
      <c r="TC38" s="51"/>
      <c r="TD38" s="51"/>
      <c r="TE38" s="51"/>
      <c r="TF38" s="51"/>
      <c r="TG38" s="51"/>
      <c r="TH38" s="51"/>
      <c r="TI38" s="51"/>
      <c r="TJ38" s="51"/>
      <c r="TK38" s="51"/>
      <c r="TL38" s="51"/>
      <c r="TM38" s="51"/>
      <c r="TN38" s="51"/>
      <c r="TO38" s="51"/>
      <c r="TP38" s="51"/>
      <c r="TQ38" s="51"/>
      <c r="TR38" s="51"/>
      <c r="TS38" s="51"/>
      <c r="TT38" s="51"/>
      <c r="TU38" s="51"/>
      <c r="TV38" s="51"/>
      <c r="TW38" s="51"/>
      <c r="TX38" s="51"/>
      <c r="TY38" s="51"/>
      <c r="TZ38" s="51"/>
      <c r="UA38" s="51"/>
      <c r="UB38" s="51"/>
      <c r="UC38" s="51"/>
      <c r="UD38" s="51"/>
      <c r="UE38" s="51"/>
      <c r="UF38" s="51"/>
      <c r="UG38" s="51"/>
      <c r="UH38" s="51"/>
      <c r="UI38" s="51"/>
      <c r="UJ38" s="51"/>
      <c r="UK38" s="51"/>
      <c r="UL38" s="51"/>
      <c r="UM38" s="51"/>
      <c r="UN38" s="51"/>
      <c r="UO38" s="51"/>
      <c r="UP38" s="51"/>
      <c r="UQ38" s="51"/>
      <c r="UR38" s="51"/>
      <c r="US38" s="51"/>
      <c r="UT38" s="51"/>
      <c r="UU38" s="51"/>
      <c r="UV38" s="51"/>
      <c r="UW38" s="51"/>
      <c r="UX38" s="51"/>
      <c r="UY38" s="51"/>
      <c r="UZ38" s="51"/>
      <c r="VA38" s="51"/>
      <c r="VB38" s="51"/>
      <c r="VC38" s="51"/>
      <c r="VD38" s="51"/>
      <c r="VE38" s="51"/>
      <c r="VF38" s="51"/>
      <c r="VG38" s="51"/>
      <c r="VH38" s="51"/>
      <c r="VI38" s="51"/>
      <c r="VJ38" s="51"/>
      <c r="VK38" s="51"/>
      <c r="VL38" s="51"/>
      <c r="VM38" s="51"/>
      <c r="VN38" s="51"/>
      <c r="VO38" s="51"/>
      <c r="VP38" s="51"/>
      <c r="VQ38" s="51"/>
      <c r="VR38" s="51"/>
      <c r="VS38" s="51"/>
      <c r="VT38" s="51"/>
      <c r="VU38" s="51"/>
      <c r="VV38" s="51"/>
      <c r="VW38" s="51"/>
      <c r="VX38" s="51"/>
      <c r="VY38" s="51"/>
      <c r="VZ38" s="51"/>
      <c r="WA38" s="51"/>
      <c r="WB38" s="51"/>
      <c r="WC38" s="51"/>
      <c r="WD38" s="51"/>
      <c r="WE38" s="51"/>
      <c r="WF38" s="51"/>
      <c r="WG38" s="51"/>
      <c r="WH38" s="51"/>
      <c r="WI38" s="51"/>
      <c r="WJ38" s="51"/>
      <c r="WK38" s="51"/>
      <c r="WL38" s="51"/>
      <c r="WM38" s="51"/>
      <c r="WN38" s="51"/>
      <c r="WO38" s="51"/>
      <c r="WP38" s="51"/>
      <c r="WQ38" s="51"/>
      <c r="WR38" s="51"/>
      <c r="WS38" s="51"/>
      <c r="WT38" s="51"/>
      <c r="WU38" s="51"/>
      <c r="WV38" s="51"/>
      <c r="WW38" s="51"/>
      <c r="WX38" s="51"/>
      <c r="WY38" s="51"/>
      <c r="WZ38" s="51"/>
      <c r="XA38" s="51"/>
      <c r="XB38" s="51"/>
      <c r="XC38" s="51"/>
      <c r="XD38" s="51"/>
      <c r="XE38" s="51"/>
      <c r="XF38" s="51"/>
      <c r="XG38" s="51"/>
      <c r="XH38" s="51"/>
      <c r="XI38" s="51"/>
      <c r="XJ38" s="51"/>
      <c r="XK38" s="51"/>
      <c r="XL38" s="51"/>
      <c r="XM38" s="51"/>
      <c r="XN38" s="51"/>
      <c r="XO38" s="51"/>
      <c r="XP38" s="51"/>
      <c r="XQ38" s="51"/>
      <c r="XR38" s="51"/>
      <c r="XS38" s="51"/>
      <c r="XT38" s="51"/>
      <c r="XU38" s="51"/>
      <c r="XV38" s="51"/>
      <c r="XW38" s="51"/>
      <c r="XX38" s="51"/>
      <c r="XY38" s="51"/>
      <c r="XZ38" s="51"/>
      <c r="YA38" s="51"/>
      <c r="YB38" s="51"/>
      <c r="YC38" s="51"/>
      <c r="YD38" s="51"/>
      <c r="YE38" s="51"/>
      <c r="YF38" s="51"/>
      <c r="YG38" s="51"/>
      <c r="YH38" s="51"/>
      <c r="YI38" s="51"/>
      <c r="YJ38" s="51"/>
      <c r="YK38" s="51"/>
      <c r="YL38" s="51"/>
      <c r="YM38" s="51"/>
      <c r="YN38" s="51"/>
      <c r="YO38" s="51"/>
      <c r="YP38" s="51"/>
      <c r="YQ38" s="51"/>
      <c r="YR38" s="51"/>
      <c r="YS38" s="51"/>
      <c r="YT38" s="51"/>
      <c r="YU38" s="51"/>
      <c r="YV38" s="51"/>
      <c r="YW38" s="51"/>
      <c r="YX38" s="51"/>
      <c r="YY38" s="51"/>
      <c r="YZ38" s="51"/>
      <c r="ZA38" s="51"/>
      <c r="ZB38" s="51"/>
      <c r="ZC38" s="51"/>
      <c r="ZD38" s="51"/>
      <c r="ZE38" s="51"/>
      <c r="ZF38" s="51"/>
      <c r="ZG38" s="51"/>
      <c r="ZH38" s="51"/>
      <c r="ZI38" s="51"/>
      <c r="ZJ38" s="51"/>
      <c r="ZK38" s="51"/>
      <c r="ZL38" s="51"/>
      <c r="ZM38" s="51"/>
      <c r="ZN38" s="51"/>
      <c r="ZO38" s="51"/>
      <c r="ZP38" s="51"/>
      <c r="ZQ38" s="51"/>
      <c r="ZR38" s="51"/>
      <c r="ZS38" s="51"/>
      <c r="ZT38" s="51"/>
      <c r="ZU38" s="51"/>
      <c r="ZV38" s="51"/>
      <c r="ZW38" s="51"/>
      <c r="ZX38" s="51"/>
      <c r="ZY38" s="51"/>
      <c r="ZZ38" s="51"/>
      <c r="AAA38" s="51"/>
      <c r="AAB38" s="51"/>
      <c r="AAC38" s="51"/>
      <c r="AAD38" s="51"/>
      <c r="AAE38" s="51"/>
      <c r="AAF38" s="51"/>
      <c r="AAG38" s="51"/>
      <c r="AAH38" s="51"/>
      <c r="AAI38" s="51"/>
      <c r="AAJ38" s="51"/>
      <c r="AAK38" s="51"/>
      <c r="AAL38" s="51"/>
      <c r="AAM38" s="51"/>
      <c r="AAN38" s="51"/>
      <c r="AAO38" s="51"/>
      <c r="AAP38" s="51"/>
      <c r="AAQ38" s="51"/>
      <c r="AAR38" s="51"/>
      <c r="AAS38" s="51"/>
      <c r="AAT38" s="51"/>
      <c r="AAU38" s="51"/>
      <c r="AAV38" s="51"/>
      <c r="AAW38" s="51"/>
      <c r="AAX38" s="51"/>
      <c r="AAY38" s="51"/>
      <c r="AAZ38" s="51"/>
      <c r="ABA38" s="51"/>
      <c r="ABB38" s="51"/>
      <c r="ABC38" s="51"/>
      <c r="ABD38" s="51"/>
      <c r="ABE38" s="51"/>
      <c r="ABF38" s="51"/>
      <c r="ABG38" s="51"/>
      <c r="ABH38" s="51"/>
      <c r="ABI38" s="51"/>
      <c r="ABJ38" s="51"/>
      <c r="ABK38" s="51"/>
      <c r="ABL38" s="51"/>
      <c r="ABM38" s="51"/>
      <c r="ABN38" s="51"/>
      <c r="ABO38" s="51"/>
      <c r="ABP38" s="51"/>
      <c r="ABQ38" s="51"/>
      <c r="ABR38" s="51"/>
      <c r="ABS38" s="51"/>
      <c r="ABT38" s="51"/>
      <c r="ABU38" s="51"/>
      <c r="ABV38" s="51"/>
      <c r="ABW38" s="51"/>
      <c r="ABX38" s="51"/>
      <c r="ABY38" s="51"/>
      <c r="ABZ38" s="51"/>
      <c r="ACA38" s="51"/>
      <c r="ACB38" s="51"/>
      <c r="ACC38" s="51"/>
      <c r="ACD38" s="51"/>
      <c r="ACE38" s="51"/>
      <c r="ACF38" s="51"/>
      <c r="ACG38" s="51"/>
      <c r="ACH38" s="51"/>
      <c r="ACI38" s="51"/>
      <c r="ACJ38" s="51"/>
      <c r="ACK38" s="51"/>
      <c r="ACL38" s="51"/>
      <c r="ACM38" s="51"/>
      <c r="ACN38" s="51"/>
      <c r="ACO38" s="51"/>
      <c r="ACP38" s="51"/>
      <c r="ACQ38" s="51"/>
      <c r="ACR38" s="51"/>
      <c r="ACS38" s="51"/>
      <c r="ACT38" s="51"/>
      <c r="ACU38" s="51"/>
      <c r="ACV38" s="51"/>
      <c r="ACW38" s="51"/>
      <c r="ACX38" s="51"/>
      <c r="ACY38" s="51"/>
      <c r="ACZ38" s="51"/>
      <c r="ADA38" s="51"/>
      <c r="ADB38" s="51"/>
      <c r="ADC38" s="51"/>
      <c r="ADD38" s="51"/>
      <c r="ADE38" s="51"/>
      <c r="ADF38" s="51"/>
      <c r="ADG38" s="51"/>
      <c r="ADH38" s="51"/>
      <c r="ADI38" s="51"/>
      <c r="ADJ38" s="51"/>
      <c r="ADK38" s="51"/>
      <c r="ADL38" s="51"/>
      <c r="ADM38" s="51"/>
      <c r="ADN38" s="51"/>
      <c r="ADO38" s="51"/>
      <c r="ADP38" s="51"/>
      <c r="ADQ38" s="51"/>
      <c r="ADR38" s="51"/>
      <c r="ADS38" s="51"/>
      <c r="ADT38" s="51"/>
      <c r="ADU38" s="51"/>
      <c r="ADV38" s="51"/>
      <c r="ADW38" s="51"/>
      <c r="ADX38" s="51"/>
      <c r="ADY38" s="51"/>
      <c r="ADZ38" s="51"/>
      <c r="AEA38" s="51"/>
      <c r="AEB38" s="51"/>
      <c r="AEC38" s="51"/>
      <c r="AED38" s="51"/>
      <c r="AEE38" s="51"/>
      <c r="AEF38" s="51"/>
      <c r="AEG38" s="51"/>
      <c r="AEH38" s="51"/>
      <c r="AEI38" s="51"/>
      <c r="AEJ38" s="51"/>
      <c r="AEK38" s="51"/>
      <c r="AEL38" s="51"/>
      <c r="AEM38" s="51"/>
      <c r="AEN38" s="51"/>
      <c r="AEO38" s="51"/>
      <c r="AEP38" s="51"/>
      <c r="AEQ38" s="51"/>
      <c r="AER38" s="51"/>
      <c r="AES38" s="51"/>
      <c r="AET38" s="51"/>
      <c r="AEU38" s="51"/>
      <c r="AEV38" s="51"/>
      <c r="AEW38" s="51"/>
      <c r="AEX38" s="51"/>
      <c r="AEY38" s="51"/>
      <c r="AEZ38" s="51"/>
      <c r="AFA38" s="51"/>
      <c r="AFB38" s="51"/>
      <c r="AFC38" s="51"/>
      <c r="AFD38" s="51"/>
      <c r="AFE38" s="51"/>
      <c r="AFF38" s="51"/>
      <c r="AFG38" s="51"/>
      <c r="AFH38" s="51"/>
      <c r="AFI38" s="51"/>
      <c r="AFJ38" s="51"/>
      <c r="AFK38" s="51"/>
      <c r="AFL38" s="51"/>
      <c r="AFM38" s="51"/>
      <c r="AFN38" s="51"/>
      <c r="AFO38" s="51"/>
      <c r="AFP38" s="51"/>
      <c r="AFQ38" s="51"/>
      <c r="AFR38" s="51"/>
      <c r="AFS38" s="51"/>
      <c r="AFT38" s="51"/>
      <c r="AFU38" s="51"/>
      <c r="AFV38" s="51"/>
      <c r="AFW38" s="51"/>
      <c r="AFX38" s="51"/>
      <c r="AFY38" s="51"/>
      <c r="AFZ38" s="51"/>
      <c r="AGA38" s="51"/>
      <c r="AGB38" s="51"/>
      <c r="AGC38" s="51"/>
      <c r="AGD38" s="51"/>
      <c r="AGE38" s="51"/>
      <c r="AGF38" s="51"/>
      <c r="AGG38" s="51"/>
      <c r="AGH38" s="51"/>
      <c r="AGI38" s="51"/>
      <c r="AGJ38" s="51"/>
      <c r="AGK38" s="51"/>
      <c r="AGL38" s="51"/>
      <c r="AGM38" s="51"/>
      <c r="AGN38" s="51"/>
      <c r="AGO38" s="51"/>
      <c r="AGP38" s="51"/>
      <c r="AGQ38" s="51"/>
      <c r="AGR38" s="51"/>
      <c r="AGS38" s="51"/>
      <c r="AGT38" s="51"/>
      <c r="AGU38" s="51"/>
      <c r="AGV38" s="51"/>
      <c r="AGW38" s="51"/>
      <c r="AGX38" s="51"/>
      <c r="AGY38" s="51"/>
      <c r="AGZ38" s="51"/>
      <c r="AHA38" s="51"/>
      <c r="AHB38" s="51"/>
      <c r="AHC38" s="51"/>
      <c r="AHD38" s="51"/>
      <c r="AHE38" s="51"/>
      <c r="AHF38" s="51"/>
      <c r="AHG38" s="51"/>
      <c r="AHH38" s="51"/>
      <c r="AHI38" s="51"/>
      <c r="AHJ38" s="51"/>
      <c r="AHK38" s="51"/>
      <c r="AHL38" s="51"/>
      <c r="AHM38" s="51"/>
      <c r="AHN38" s="51"/>
      <c r="AHO38" s="51"/>
      <c r="AHP38" s="51"/>
      <c r="AHQ38" s="51"/>
      <c r="AHR38" s="51"/>
      <c r="AHS38" s="51"/>
      <c r="AHT38" s="51"/>
      <c r="AHU38" s="51"/>
      <c r="AHV38" s="51"/>
      <c r="AHW38" s="51"/>
      <c r="AHX38" s="51"/>
      <c r="AHY38" s="51"/>
      <c r="AHZ38" s="51"/>
      <c r="AIA38" s="51"/>
      <c r="AIB38" s="51"/>
      <c r="AIC38" s="51"/>
      <c r="AID38" s="51"/>
      <c r="AIE38" s="51"/>
      <c r="AIF38" s="51"/>
      <c r="AIG38" s="51"/>
      <c r="AIH38" s="51"/>
      <c r="AII38" s="51"/>
      <c r="AIJ38" s="51"/>
      <c r="AIK38" s="51"/>
      <c r="AIL38" s="51"/>
      <c r="AIM38" s="51"/>
      <c r="AIN38" s="51"/>
      <c r="AIO38" s="51"/>
      <c r="AIP38" s="51"/>
      <c r="AIQ38" s="51"/>
      <c r="AIR38" s="51"/>
      <c r="AIS38" s="51"/>
      <c r="AIT38" s="51"/>
      <c r="AIU38" s="51"/>
      <c r="AIV38" s="51"/>
      <c r="AIW38" s="51"/>
      <c r="AIX38" s="51"/>
      <c r="AIY38" s="51"/>
      <c r="AIZ38" s="51"/>
      <c r="AJA38" s="51"/>
      <c r="AJB38" s="51"/>
      <c r="AJC38" s="51"/>
      <c r="AJD38" s="51"/>
      <c r="AJE38" s="51"/>
      <c r="AJF38" s="51"/>
      <c r="AJG38" s="51"/>
      <c r="AJH38" s="51"/>
      <c r="AJI38" s="51"/>
      <c r="AJJ38" s="51"/>
      <c r="AJK38" s="51"/>
      <c r="AJL38" s="51"/>
      <c r="AJM38" s="51"/>
      <c r="AJN38" s="51"/>
      <c r="AJO38" s="51"/>
      <c r="AJP38" s="51"/>
      <c r="AJQ38" s="51"/>
      <c r="AJR38" s="51"/>
      <c r="AJS38" s="51"/>
      <c r="AJT38" s="51"/>
      <c r="AJU38" s="51"/>
      <c r="AJV38" s="51"/>
      <c r="AJW38" s="51"/>
      <c r="AJX38" s="51"/>
      <c r="AJY38" s="51"/>
      <c r="AJZ38" s="51"/>
      <c r="AKA38" s="51"/>
      <c r="AKB38" s="51"/>
      <c r="AKC38" s="51"/>
      <c r="AKD38" s="51"/>
      <c r="AKE38" s="51"/>
      <c r="AKF38" s="51"/>
    </row>
    <row r="39" spans="1:968" s="4" customFormat="1">
      <c r="A39" s="44" t="s">
        <v>6</v>
      </c>
      <c r="B39" s="106" t="s">
        <v>26</v>
      </c>
      <c r="C39" s="106"/>
      <c r="D39" s="106"/>
      <c r="E39" s="106"/>
      <c r="F39" s="45"/>
      <c r="G39" s="46">
        <f t="shared" si="934"/>
        <v>40926</v>
      </c>
      <c r="H39" s="47">
        <v>1</v>
      </c>
      <c r="I39" s="46">
        <f>WORKDAY(G39,IF(WEEKDAY(G39,2)&gt;=6,H39,H39-1),Holidays!$A$6:$A$52)</f>
        <v>40926</v>
      </c>
      <c r="J39" s="46">
        <f t="shared" si="928"/>
        <v>40926</v>
      </c>
      <c r="K39" s="46">
        <f t="shared" si="935"/>
        <v>40926</v>
      </c>
      <c r="L39" s="48"/>
      <c r="M39" s="46">
        <f t="shared" si="936"/>
        <v>40926</v>
      </c>
      <c r="N39" s="49" t="str">
        <f t="shared" si="933"/>
        <v/>
      </c>
      <c r="O39" s="50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  <c r="ACV39" s="51"/>
      <c r="ACW39" s="51"/>
      <c r="ACX39" s="51"/>
      <c r="ACY39" s="51"/>
      <c r="ACZ39" s="51"/>
      <c r="ADA39" s="51"/>
      <c r="ADB39" s="51"/>
      <c r="ADC39" s="51"/>
      <c r="ADD39" s="51"/>
      <c r="ADE39" s="51"/>
      <c r="ADF39" s="51"/>
      <c r="ADG39" s="51"/>
      <c r="ADH39" s="51"/>
      <c r="ADI39" s="51"/>
      <c r="ADJ39" s="51"/>
      <c r="ADK39" s="51"/>
      <c r="ADL39" s="51"/>
      <c r="ADM39" s="51"/>
      <c r="ADN39" s="51"/>
      <c r="ADO39" s="51"/>
      <c r="ADP39" s="51"/>
      <c r="ADQ39" s="51"/>
      <c r="ADR39" s="51"/>
      <c r="ADS39" s="51"/>
      <c r="ADT39" s="51"/>
      <c r="ADU39" s="51"/>
      <c r="ADV39" s="51"/>
      <c r="ADW39" s="51"/>
      <c r="ADX39" s="51"/>
      <c r="ADY39" s="51"/>
      <c r="ADZ39" s="51"/>
      <c r="AEA39" s="51"/>
      <c r="AEB39" s="51"/>
      <c r="AEC39" s="51"/>
      <c r="AED39" s="51"/>
      <c r="AEE39" s="51"/>
      <c r="AEF39" s="51"/>
      <c r="AEG39" s="51"/>
      <c r="AEH39" s="51"/>
      <c r="AEI39" s="51"/>
      <c r="AEJ39" s="51"/>
      <c r="AEK39" s="51"/>
      <c r="AEL39" s="51"/>
      <c r="AEM39" s="51"/>
      <c r="AEN39" s="51"/>
      <c r="AEO39" s="51"/>
      <c r="AEP39" s="51"/>
      <c r="AEQ39" s="51"/>
      <c r="AER39" s="51"/>
      <c r="AES39" s="51"/>
      <c r="AET39" s="51"/>
      <c r="AEU39" s="51"/>
      <c r="AEV39" s="51"/>
      <c r="AEW39" s="51"/>
      <c r="AEX39" s="51"/>
      <c r="AEY39" s="51"/>
      <c r="AEZ39" s="51"/>
      <c r="AFA39" s="51"/>
      <c r="AFB39" s="51"/>
      <c r="AFC39" s="51"/>
      <c r="AFD39" s="51"/>
      <c r="AFE39" s="51"/>
      <c r="AFF39" s="51"/>
      <c r="AFG39" s="51"/>
      <c r="AFH39" s="51"/>
      <c r="AFI39" s="51"/>
      <c r="AFJ39" s="51"/>
      <c r="AFK39" s="51"/>
      <c r="AFL39" s="51"/>
      <c r="AFM39" s="51"/>
      <c r="AFN39" s="51"/>
      <c r="AFO39" s="51"/>
      <c r="AFP39" s="51"/>
      <c r="AFQ39" s="51"/>
      <c r="AFR39" s="51"/>
      <c r="AFS39" s="51"/>
      <c r="AFT39" s="51"/>
      <c r="AFU39" s="51"/>
      <c r="AFV39" s="51"/>
      <c r="AFW39" s="51"/>
      <c r="AFX39" s="51"/>
      <c r="AFY39" s="51"/>
      <c r="AFZ39" s="51"/>
      <c r="AGA39" s="51"/>
      <c r="AGB39" s="51"/>
      <c r="AGC39" s="51"/>
      <c r="AGD39" s="51"/>
      <c r="AGE39" s="51"/>
      <c r="AGF39" s="51"/>
      <c r="AGG39" s="51"/>
      <c r="AGH39" s="51"/>
      <c r="AGI39" s="51"/>
      <c r="AGJ39" s="51"/>
      <c r="AGK39" s="51"/>
      <c r="AGL39" s="51"/>
      <c r="AGM39" s="51"/>
      <c r="AGN39" s="51"/>
      <c r="AGO39" s="51"/>
      <c r="AGP39" s="51"/>
      <c r="AGQ39" s="51"/>
      <c r="AGR39" s="51"/>
      <c r="AGS39" s="51"/>
      <c r="AGT39" s="51"/>
      <c r="AGU39" s="51"/>
      <c r="AGV39" s="51"/>
      <c r="AGW39" s="51"/>
      <c r="AGX39" s="51"/>
      <c r="AGY39" s="51"/>
      <c r="AGZ39" s="51"/>
      <c r="AHA39" s="51"/>
      <c r="AHB39" s="51"/>
      <c r="AHC39" s="51"/>
      <c r="AHD39" s="51"/>
      <c r="AHE39" s="51"/>
      <c r="AHF39" s="51"/>
      <c r="AHG39" s="51"/>
      <c r="AHH39" s="51"/>
      <c r="AHI39" s="51"/>
      <c r="AHJ39" s="51"/>
      <c r="AHK39" s="51"/>
      <c r="AHL39" s="51"/>
      <c r="AHM39" s="51"/>
      <c r="AHN39" s="51"/>
      <c r="AHO39" s="51"/>
      <c r="AHP39" s="51"/>
      <c r="AHQ39" s="51"/>
      <c r="AHR39" s="51"/>
      <c r="AHS39" s="51"/>
      <c r="AHT39" s="51"/>
      <c r="AHU39" s="51"/>
      <c r="AHV39" s="51"/>
      <c r="AHW39" s="51"/>
      <c r="AHX39" s="51"/>
      <c r="AHY39" s="51"/>
      <c r="AHZ39" s="51"/>
      <c r="AIA39" s="51"/>
      <c r="AIB39" s="51"/>
      <c r="AIC39" s="51"/>
      <c r="AID39" s="51"/>
      <c r="AIE39" s="51"/>
      <c r="AIF39" s="51"/>
      <c r="AIG39" s="51"/>
      <c r="AIH39" s="51"/>
      <c r="AII39" s="51"/>
      <c r="AIJ39" s="51"/>
      <c r="AIK39" s="51"/>
      <c r="AIL39" s="51"/>
      <c r="AIM39" s="51"/>
      <c r="AIN39" s="51"/>
      <c r="AIO39" s="51"/>
      <c r="AIP39" s="51"/>
      <c r="AIQ39" s="51"/>
      <c r="AIR39" s="51"/>
      <c r="AIS39" s="51"/>
      <c r="AIT39" s="51"/>
      <c r="AIU39" s="51"/>
      <c r="AIV39" s="51"/>
      <c r="AIW39" s="51"/>
      <c r="AIX39" s="51"/>
      <c r="AIY39" s="51"/>
      <c r="AIZ39" s="51"/>
      <c r="AJA39" s="51"/>
      <c r="AJB39" s="51"/>
      <c r="AJC39" s="51"/>
      <c r="AJD39" s="51"/>
      <c r="AJE39" s="51"/>
      <c r="AJF39" s="51"/>
      <c r="AJG39" s="51"/>
      <c r="AJH39" s="51"/>
      <c r="AJI39" s="51"/>
      <c r="AJJ39" s="51"/>
      <c r="AJK39" s="51"/>
      <c r="AJL39" s="51"/>
      <c r="AJM39" s="51"/>
      <c r="AJN39" s="51"/>
      <c r="AJO39" s="51"/>
      <c r="AJP39" s="51"/>
      <c r="AJQ39" s="51"/>
      <c r="AJR39" s="51"/>
      <c r="AJS39" s="51"/>
      <c r="AJT39" s="51"/>
      <c r="AJU39" s="51"/>
      <c r="AJV39" s="51"/>
      <c r="AJW39" s="51"/>
      <c r="AJX39" s="51"/>
      <c r="AJY39" s="51"/>
      <c r="AJZ39" s="51"/>
      <c r="AKA39" s="51"/>
      <c r="AKB39" s="51"/>
      <c r="AKC39" s="51"/>
      <c r="AKD39" s="51"/>
      <c r="AKE39" s="51"/>
      <c r="AKF39" s="51"/>
    </row>
    <row r="40" spans="1:968" s="4" customFormat="1">
      <c r="A40" s="44" t="s">
        <v>11</v>
      </c>
      <c r="B40" s="106" t="s">
        <v>26</v>
      </c>
      <c r="C40" s="106"/>
      <c r="D40" s="106"/>
      <c r="E40" s="106"/>
      <c r="F40" s="45"/>
      <c r="G40" s="46">
        <f t="shared" si="934"/>
        <v>40927</v>
      </c>
      <c r="H40" s="47">
        <v>1</v>
      </c>
      <c r="I40" s="46">
        <f>WORKDAY(G40,IF(WEEKDAY(G40,2)&gt;=6,H40,H40-1),Holidays!$A$6:$A$52)</f>
        <v>40927</v>
      </c>
      <c r="J40" s="46">
        <f t="shared" si="928"/>
        <v>40927</v>
      </c>
      <c r="K40" s="46">
        <f t="shared" si="935"/>
        <v>40927</v>
      </c>
      <c r="L40" s="48"/>
      <c r="M40" s="46">
        <f t="shared" si="936"/>
        <v>40927</v>
      </c>
      <c r="N40" s="49" t="str">
        <f t="shared" si="933"/>
        <v/>
      </c>
      <c r="O40" s="50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  <c r="ACV40" s="51"/>
      <c r="ACW40" s="51"/>
      <c r="ACX40" s="51"/>
      <c r="ACY40" s="51"/>
      <c r="ACZ40" s="51"/>
      <c r="ADA40" s="51"/>
      <c r="ADB40" s="51"/>
      <c r="ADC40" s="51"/>
      <c r="ADD40" s="51"/>
      <c r="ADE40" s="51"/>
      <c r="ADF40" s="51"/>
      <c r="ADG40" s="51"/>
      <c r="ADH40" s="51"/>
      <c r="ADI40" s="51"/>
      <c r="ADJ40" s="51"/>
      <c r="ADK40" s="51"/>
      <c r="ADL40" s="51"/>
      <c r="ADM40" s="51"/>
      <c r="ADN40" s="51"/>
      <c r="ADO40" s="51"/>
      <c r="ADP40" s="51"/>
      <c r="ADQ40" s="51"/>
      <c r="ADR40" s="51"/>
      <c r="ADS40" s="51"/>
      <c r="ADT40" s="51"/>
      <c r="ADU40" s="51"/>
      <c r="ADV40" s="51"/>
      <c r="ADW40" s="51"/>
      <c r="ADX40" s="51"/>
      <c r="ADY40" s="51"/>
      <c r="ADZ40" s="51"/>
      <c r="AEA40" s="51"/>
      <c r="AEB40" s="51"/>
      <c r="AEC40" s="51"/>
      <c r="AED40" s="51"/>
      <c r="AEE40" s="51"/>
      <c r="AEF40" s="51"/>
      <c r="AEG40" s="51"/>
      <c r="AEH40" s="51"/>
      <c r="AEI40" s="51"/>
      <c r="AEJ40" s="51"/>
      <c r="AEK40" s="51"/>
      <c r="AEL40" s="51"/>
      <c r="AEM40" s="51"/>
      <c r="AEN40" s="51"/>
      <c r="AEO40" s="51"/>
      <c r="AEP40" s="51"/>
      <c r="AEQ40" s="51"/>
      <c r="AER40" s="51"/>
      <c r="AES40" s="51"/>
      <c r="AET40" s="51"/>
      <c r="AEU40" s="51"/>
      <c r="AEV40" s="51"/>
      <c r="AEW40" s="51"/>
      <c r="AEX40" s="51"/>
      <c r="AEY40" s="51"/>
      <c r="AEZ40" s="51"/>
      <c r="AFA40" s="51"/>
      <c r="AFB40" s="51"/>
      <c r="AFC40" s="51"/>
      <c r="AFD40" s="51"/>
      <c r="AFE40" s="51"/>
      <c r="AFF40" s="51"/>
      <c r="AFG40" s="51"/>
      <c r="AFH40" s="51"/>
      <c r="AFI40" s="51"/>
      <c r="AFJ40" s="51"/>
      <c r="AFK40" s="51"/>
      <c r="AFL40" s="51"/>
      <c r="AFM40" s="51"/>
      <c r="AFN40" s="51"/>
      <c r="AFO40" s="51"/>
      <c r="AFP40" s="51"/>
      <c r="AFQ40" s="51"/>
      <c r="AFR40" s="51"/>
      <c r="AFS40" s="51"/>
      <c r="AFT40" s="51"/>
      <c r="AFU40" s="51"/>
      <c r="AFV40" s="51"/>
      <c r="AFW40" s="51"/>
      <c r="AFX40" s="51"/>
      <c r="AFY40" s="51"/>
      <c r="AFZ40" s="51"/>
      <c r="AGA40" s="51"/>
      <c r="AGB40" s="51"/>
      <c r="AGC40" s="51"/>
      <c r="AGD40" s="51"/>
      <c r="AGE40" s="51"/>
      <c r="AGF40" s="51"/>
      <c r="AGG40" s="51"/>
      <c r="AGH40" s="51"/>
      <c r="AGI40" s="51"/>
      <c r="AGJ40" s="51"/>
      <c r="AGK40" s="51"/>
      <c r="AGL40" s="51"/>
      <c r="AGM40" s="51"/>
      <c r="AGN40" s="51"/>
      <c r="AGO40" s="51"/>
      <c r="AGP40" s="51"/>
      <c r="AGQ40" s="51"/>
      <c r="AGR40" s="51"/>
      <c r="AGS40" s="51"/>
      <c r="AGT40" s="51"/>
      <c r="AGU40" s="51"/>
      <c r="AGV40" s="51"/>
      <c r="AGW40" s="51"/>
      <c r="AGX40" s="51"/>
      <c r="AGY40" s="51"/>
      <c r="AGZ40" s="51"/>
      <c r="AHA40" s="51"/>
      <c r="AHB40" s="51"/>
      <c r="AHC40" s="51"/>
      <c r="AHD40" s="51"/>
      <c r="AHE40" s="51"/>
      <c r="AHF40" s="51"/>
      <c r="AHG40" s="51"/>
      <c r="AHH40" s="51"/>
      <c r="AHI40" s="51"/>
      <c r="AHJ40" s="51"/>
      <c r="AHK40" s="51"/>
      <c r="AHL40" s="51"/>
      <c r="AHM40" s="51"/>
      <c r="AHN40" s="51"/>
      <c r="AHO40" s="51"/>
      <c r="AHP40" s="51"/>
      <c r="AHQ40" s="51"/>
      <c r="AHR40" s="51"/>
      <c r="AHS40" s="51"/>
      <c r="AHT40" s="51"/>
      <c r="AHU40" s="51"/>
      <c r="AHV40" s="51"/>
      <c r="AHW40" s="51"/>
      <c r="AHX40" s="51"/>
      <c r="AHY40" s="51"/>
      <c r="AHZ40" s="51"/>
      <c r="AIA40" s="51"/>
      <c r="AIB40" s="51"/>
      <c r="AIC40" s="51"/>
      <c r="AID40" s="51"/>
      <c r="AIE40" s="51"/>
      <c r="AIF40" s="51"/>
      <c r="AIG40" s="51"/>
      <c r="AIH40" s="51"/>
      <c r="AII40" s="51"/>
      <c r="AIJ40" s="51"/>
      <c r="AIK40" s="51"/>
      <c r="AIL40" s="51"/>
      <c r="AIM40" s="51"/>
      <c r="AIN40" s="51"/>
      <c r="AIO40" s="51"/>
      <c r="AIP40" s="51"/>
      <c r="AIQ40" s="51"/>
      <c r="AIR40" s="51"/>
      <c r="AIS40" s="51"/>
      <c r="AIT40" s="51"/>
      <c r="AIU40" s="51"/>
      <c r="AIV40" s="51"/>
      <c r="AIW40" s="51"/>
      <c r="AIX40" s="51"/>
      <c r="AIY40" s="51"/>
      <c r="AIZ40" s="51"/>
      <c r="AJA40" s="51"/>
      <c r="AJB40" s="51"/>
      <c r="AJC40" s="51"/>
      <c r="AJD40" s="51"/>
      <c r="AJE40" s="51"/>
      <c r="AJF40" s="51"/>
      <c r="AJG40" s="51"/>
      <c r="AJH40" s="51"/>
      <c r="AJI40" s="51"/>
      <c r="AJJ40" s="51"/>
      <c r="AJK40" s="51"/>
      <c r="AJL40" s="51"/>
      <c r="AJM40" s="51"/>
      <c r="AJN40" s="51"/>
      <c r="AJO40" s="51"/>
      <c r="AJP40" s="51"/>
      <c r="AJQ40" s="51"/>
      <c r="AJR40" s="51"/>
      <c r="AJS40" s="51"/>
      <c r="AJT40" s="51"/>
      <c r="AJU40" s="51"/>
      <c r="AJV40" s="51"/>
      <c r="AJW40" s="51"/>
      <c r="AJX40" s="51"/>
      <c r="AJY40" s="51"/>
      <c r="AJZ40" s="51"/>
      <c r="AKA40" s="51"/>
      <c r="AKB40" s="51"/>
      <c r="AKC40" s="51"/>
      <c r="AKD40" s="51"/>
      <c r="AKE40" s="51"/>
      <c r="AKF40" s="51"/>
    </row>
    <row r="41" spans="1:968" s="4" customFormat="1">
      <c r="A41" s="44" t="s">
        <v>53</v>
      </c>
      <c r="B41" s="106" t="s">
        <v>26</v>
      </c>
      <c r="C41" s="106"/>
      <c r="D41" s="106"/>
      <c r="E41" s="106"/>
      <c r="F41" s="45"/>
      <c r="G41" s="46">
        <f t="shared" si="934"/>
        <v>40928</v>
      </c>
      <c r="H41" s="47">
        <v>1</v>
      </c>
      <c r="I41" s="46">
        <f>WORKDAY(G41,IF(WEEKDAY(G41,2)&gt;=6,H41,H41-1),Holidays!$A$6:$A$52)</f>
        <v>40928</v>
      </c>
      <c r="J41" s="46">
        <f t="shared" si="928"/>
        <v>40928</v>
      </c>
      <c r="K41" s="46">
        <f t="shared" si="935"/>
        <v>40928</v>
      </c>
      <c r="L41" s="48"/>
      <c r="M41" s="46">
        <f t="shared" si="936"/>
        <v>40928</v>
      </c>
      <c r="N41" s="49" t="str">
        <f t="shared" si="933"/>
        <v/>
      </c>
      <c r="O41" s="50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  <c r="ACV41" s="51"/>
      <c r="ACW41" s="51"/>
      <c r="ACX41" s="51"/>
      <c r="ACY41" s="51"/>
      <c r="ACZ41" s="51"/>
      <c r="ADA41" s="51"/>
      <c r="ADB41" s="51"/>
      <c r="ADC41" s="51"/>
      <c r="ADD41" s="51"/>
      <c r="ADE41" s="51"/>
      <c r="ADF41" s="51"/>
      <c r="ADG41" s="51"/>
      <c r="ADH41" s="51"/>
      <c r="ADI41" s="51"/>
      <c r="ADJ41" s="51"/>
      <c r="ADK41" s="51"/>
      <c r="ADL41" s="51"/>
      <c r="ADM41" s="51"/>
      <c r="ADN41" s="51"/>
      <c r="ADO41" s="51"/>
      <c r="ADP41" s="51"/>
      <c r="ADQ41" s="51"/>
      <c r="ADR41" s="51"/>
      <c r="ADS41" s="51"/>
      <c r="ADT41" s="51"/>
      <c r="ADU41" s="51"/>
      <c r="ADV41" s="51"/>
      <c r="ADW41" s="51"/>
      <c r="ADX41" s="51"/>
      <c r="ADY41" s="51"/>
      <c r="ADZ41" s="51"/>
      <c r="AEA41" s="51"/>
      <c r="AEB41" s="51"/>
      <c r="AEC41" s="51"/>
      <c r="AED41" s="51"/>
      <c r="AEE41" s="51"/>
      <c r="AEF41" s="51"/>
      <c r="AEG41" s="51"/>
      <c r="AEH41" s="51"/>
      <c r="AEI41" s="51"/>
      <c r="AEJ41" s="51"/>
      <c r="AEK41" s="51"/>
      <c r="AEL41" s="51"/>
      <c r="AEM41" s="51"/>
      <c r="AEN41" s="51"/>
      <c r="AEO41" s="51"/>
      <c r="AEP41" s="51"/>
      <c r="AEQ41" s="51"/>
      <c r="AER41" s="51"/>
      <c r="AES41" s="51"/>
      <c r="AET41" s="51"/>
      <c r="AEU41" s="51"/>
      <c r="AEV41" s="51"/>
      <c r="AEW41" s="51"/>
      <c r="AEX41" s="51"/>
      <c r="AEY41" s="51"/>
      <c r="AEZ41" s="51"/>
      <c r="AFA41" s="51"/>
      <c r="AFB41" s="51"/>
      <c r="AFC41" s="51"/>
      <c r="AFD41" s="51"/>
      <c r="AFE41" s="51"/>
      <c r="AFF41" s="51"/>
      <c r="AFG41" s="51"/>
      <c r="AFH41" s="51"/>
      <c r="AFI41" s="51"/>
      <c r="AFJ41" s="51"/>
      <c r="AFK41" s="51"/>
      <c r="AFL41" s="51"/>
      <c r="AFM41" s="51"/>
      <c r="AFN41" s="51"/>
      <c r="AFO41" s="51"/>
      <c r="AFP41" s="51"/>
      <c r="AFQ41" s="51"/>
      <c r="AFR41" s="51"/>
      <c r="AFS41" s="51"/>
      <c r="AFT41" s="51"/>
      <c r="AFU41" s="51"/>
      <c r="AFV41" s="51"/>
      <c r="AFW41" s="51"/>
      <c r="AFX41" s="51"/>
      <c r="AFY41" s="51"/>
      <c r="AFZ41" s="51"/>
      <c r="AGA41" s="51"/>
      <c r="AGB41" s="51"/>
      <c r="AGC41" s="51"/>
      <c r="AGD41" s="51"/>
      <c r="AGE41" s="51"/>
      <c r="AGF41" s="51"/>
      <c r="AGG41" s="51"/>
      <c r="AGH41" s="51"/>
      <c r="AGI41" s="51"/>
      <c r="AGJ41" s="51"/>
      <c r="AGK41" s="51"/>
      <c r="AGL41" s="51"/>
      <c r="AGM41" s="51"/>
      <c r="AGN41" s="51"/>
      <c r="AGO41" s="51"/>
      <c r="AGP41" s="51"/>
      <c r="AGQ41" s="51"/>
      <c r="AGR41" s="51"/>
      <c r="AGS41" s="51"/>
      <c r="AGT41" s="51"/>
      <c r="AGU41" s="51"/>
      <c r="AGV41" s="51"/>
      <c r="AGW41" s="51"/>
      <c r="AGX41" s="51"/>
      <c r="AGY41" s="51"/>
      <c r="AGZ41" s="51"/>
      <c r="AHA41" s="51"/>
      <c r="AHB41" s="51"/>
      <c r="AHC41" s="51"/>
      <c r="AHD41" s="51"/>
      <c r="AHE41" s="51"/>
      <c r="AHF41" s="51"/>
      <c r="AHG41" s="51"/>
      <c r="AHH41" s="51"/>
      <c r="AHI41" s="51"/>
      <c r="AHJ41" s="51"/>
      <c r="AHK41" s="51"/>
      <c r="AHL41" s="51"/>
      <c r="AHM41" s="51"/>
      <c r="AHN41" s="51"/>
      <c r="AHO41" s="51"/>
      <c r="AHP41" s="51"/>
      <c r="AHQ41" s="51"/>
      <c r="AHR41" s="51"/>
      <c r="AHS41" s="51"/>
      <c r="AHT41" s="51"/>
      <c r="AHU41" s="51"/>
      <c r="AHV41" s="51"/>
      <c r="AHW41" s="51"/>
      <c r="AHX41" s="51"/>
      <c r="AHY41" s="51"/>
      <c r="AHZ41" s="51"/>
      <c r="AIA41" s="51"/>
      <c r="AIB41" s="51"/>
      <c r="AIC41" s="51"/>
      <c r="AID41" s="51"/>
      <c r="AIE41" s="51"/>
      <c r="AIF41" s="51"/>
      <c r="AIG41" s="51"/>
      <c r="AIH41" s="51"/>
      <c r="AII41" s="51"/>
      <c r="AIJ41" s="51"/>
      <c r="AIK41" s="51"/>
      <c r="AIL41" s="51"/>
      <c r="AIM41" s="51"/>
      <c r="AIN41" s="51"/>
      <c r="AIO41" s="51"/>
      <c r="AIP41" s="51"/>
      <c r="AIQ41" s="51"/>
      <c r="AIR41" s="51"/>
      <c r="AIS41" s="51"/>
      <c r="AIT41" s="51"/>
      <c r="AIU41" s="51"/>
      <c r="AIV41" s="51"/>
      <c r="AIW41" s="51"/>
      <c r="AIX41" s="51"/>
      <c r="AIY41" s="51"/>
      <c r="AIZ41" s="51"/>
      <c r="AJA41" s="51"/>
      <c r="AJB41" s="51"/>
      <c r="AJC41" s="51"/>
      <c r="AJD41" s="51"/>
      <c r="AJE41" s="51"/>
      <c r="AJF41" s="51"/>
      <c r="AJG41" s="51"/>
      <c r="AJH41" s="51"/>
      <c r="AJI41" s="51"/>
      <c r="AJJ41" s="51"/>
      <c r="AJK41" s="51"/>
      <c r="AJL41" s="51"/>
      <c r="AJM41" s="51"/>
      <c r="AJN41" s="51"/>
      <c r="AJO41" s="51"/>
      <c r="AJP41" s="51"/>
      <c r="AJQ41" s="51"/>
      <c r="AJR41" s="51"/>
      <c r="AJS41" s="51"/>
      <c r="AJT41" s="51"/>
      <c r="AJU41" s="51"/>
      <c r="AJV41" s="51"/>
      <c r="AJW41" s="51"/>
      <c r="AJX41" s="51"/>
      <c r="AJY41" s="51"/>
      <c r="AJZ41" s="51"/>
      <c r="AKA41" s="51"/>
      <c r="AKB41" s="51"/>
      <c r="AKC41" s="51"/>
      <c r="AKD41" s="51"/>
      <c r="AKE41" s="51"/>
      <c r="AKF41" s="51"/>
    </row>
    <row r="42" spans="1:968" s="4" customFormat="1">
      <c r="A42" s="44" t="s">
        <v>54</v>
      </c>
      <c r="B42" s="106" t="s">
        <v>26</v>
      </c>
      <c r="C42" s="106"/>
      <c r="D42" s="106"/>
      <c r="E42" s="106"/>
      <c r="F42" s="45"/>
      <c r="G42" s="46">
        <f t="shared" si="934"/>
        <v>40929</v>
      </c>
      <c r="H42" s="47">
        <v>1</v>
      </c>
      <c r="I42" s="46">
        <f>WORKDAY(G42,IF(WEEKDAY(G42,2)&gt;=6,H42,H42-1),Holidays!$A$6:$A$52)</f>
        <v>40931</v>
      </c>
      <c r="J42" s="46">
        <f t="shared" si="928"/>
        <v>40929</v>
      </c>
      <c r="K42" s="46">
        <f t="shared" si="935"/>
        <v>40929</v>
      </c>
      <c r="L42" s="48"/>
      <c r="M42" s="46">
        <f t="shared" si="936"/>
        <v>40929</v>
      </c>
      <c r="N42" s="49" t="str">
        <f t="shared" si="933"/>
        <v/>
      </c>
      <c r="O42" s="50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  <c r="ACV42" s="51"/>
      <c r="ACW42" s="51"/>
      <c r="ACX42" s="51"/>
      <c r="ACY42" s="51"/>
      <c r="ACZ42" s="51"/>
      <c r="ADA42" s="51"/>
      <c r="ADB42" s="51"/>
      <c r="ADC42" s="51"/>
      <c r="ADD42" s="51"/>
      <c r="ADE42" s="51"/>
      <c r="ADF42" s="51"/>
      <c r="ADG42" s="51"/>
      <c r="ADH42" s="51"/>
      <c r="ADI42" s="51"/>
      <c r="ADJ42" s="51"/>
      <c r="ADK42" s="51"/>
      <c r="ADL42" s="51"/>
      <c r="ADM42" s="51"/>
      <c r="ADN42" s="51"/>
      <c r="ADO42" s="51"/>
      <c r="ADP42" s="51"/>
      <c r="ADQ42" s="51"/>
      <c r="ADR42" s="51"/>
      <c r="ADS42" s="51"/>
      <c r="ADT42" s="51"/>
      <c r="ADU42" s="51"/>
      <c r="ADV42" s="51"/>
      <c r="ADW42" s="51"/>
      <c r="ADX42" s="51"/>
      <c r="ADY42" s="51"/>
      <c r="ADZ42" s="51"/>
      <c r="AEA42" s="51"/>
      <c r="AEB42" s="51"/>
      <c r="AEC42" s="51"/>
      <c r="AED42" s="51"/>
      <c r="AEE42" s="51"/>
      <c r="AEF42" s="51"/>
      <c r="AEG42" s="51"/>
      <c r="AEH42" s="51"/>
      <c r="AEI42" s="51"/>
      <c r="AEJ42" s="51"/>
      <c r="AEK42" s="51"/>
      <c r="AEL42" s="51"/>
      <c r="AEM42" s="51"/>
      <c r="AEN42" s="51"/>
      <c r="AEO42" s="51"/>
      <c r="AEP42" s="51"/>
      <c r="AEQ42" s="51"/>
      <c r="AER42" s="51"/>
      <c r="AES42" s="51"/>
      <c r="AET42" s="51"/>
      <c r="AEU42" s="51"/>
      <c r="AEV42" s="51"/>
      <c r="AEW42" s="51"/>
      <c r="AEX42" s="51"/>
      <c r="AEY42" s="51"/>
      <c r="AEZ42" s="51"/>
      <c r="AFA42" s="51"/>
      <c r="AFB42" s="51"/>
      <c r="AFC42" s="51"/>
      <c r="AFD42" s="51"/>
      <c r="AFE42" s="51"/>
      <c r="AFF42" s="51"/>
      <c r="AFG42" s="51"/>
      <c r="AFH42" s="51"/>
      <c r="AFI42" s="51"/>
      <c r="AFJ42" s="51"/>
      <c r="AFK42" s="51"/>
      <c r="AFL42" s="51"/>
      <c r="AFM42" s="51"/>
      <c r="AFN42" s="51"/>
      <c r="AFO42" s="51"/>
      <c r="AFP42" s="51"/>
      <c r="AFQ42" s="51"/>
      <c r="AFR42" s="51"/>
      <c r="AFS42" s="51"/>
      <c r="AFT42" s="51"/>
      <c r="AFU42" s="51"/>
      <c r="AFV42" s="51"/>
      <c r="AFW42" s="51"/>
      <c r="AFX42" s="51"/>
      <c r="AFY42" s="51"/>
      <c r="AFZ42" s="51"/>
      <c r="AGA42" s="51"/>
      <c r="AGB42" s="51"/>
      <c r="AGC42" s="51"/>
      <c r="AGD42" s="51"/>
      <c r="AGE42" s="51"/>
      <c r="AGF42" s="51"/>
      <c r="AGG42" s="51"/>
      <c r="AGH42" s="51"/>
      <c r="AGI42" s="51"/>
      <c r="AGJ42" s="51"/>
      <c r="AGK42" s="51"/>
      <c r="AGL42" s="51"/>
      <c r="AGM42" s="51"/>
      <c r="AGN42" s="51"/>
      <c r="AGO42" s="51"/>
      <c r="AGP42" s="51"/>
      <c r="AGQ42" s="51"/>
      <c r="AGR42" s="51"/>
      <c r="AGS42" s="51"/>
      <c r="AGT42" s="51"/>
      <c r="AGU42" s="51"/>
      <c r="AGV42" s="51"/>
      <c r="AGW42" s="51"/>
      <c r="AGX42" s="51"/>
      <c r="AGY42" s="51"/>
      <c r="AGZ42" s="51"/>
      <c r="AHA42" s="51"/>
      <c r="AHB42" s="51"/>
      <c r="AHC42" s="51"/>
      <c r="AHD42" s="51"/>
      <c r="AHE42" s="51"/>
      <c r="AHF42" s="51"/>
      <c r="AHG42" s="51"/>
      <c r="AHH42" s="51"/>
      <c r="AHI42" s="51"/>
      <c r="AHJ42" s="51"/>
      <c r="AHK42" s="51"/>
      <c r="AHL42" s="51"/>
      <c r="AHM42" s="51"/>
      <c r="AHN42" s="51"/>
      <c r="AHO42" s="51"/>
      <c r="AHP42" s="51"/>
      <c r="AHQ42" s="51"/>
      <c r="AHR42" s="51"/>
      <c r="AHS42" s="51"/>
      <c r="AHT42" s="51"/>
      <c r="AHU42" s="51"/>
      <c r="AHV42" s="51"/>
      <c r="AHW42" s="51"/>
      <c r="AHX42" s="51"/>
      <c r="AHY42" s="51"/>
      <c r="AHZ42" s="51"/>
      <c r="AIA42" s="51"/>
      <c r="AIB42" s="51"/>
      <c r="AIC42" s="51"/>
      <c r="AID42" s="51"/>
      <c r="AIE42" s="51"/>
      <c r="AIF42" s="51"/>
      <c r="AIG42" s="51"/>
      <c r="AIH42" s="51"/>
      <c r="AII42" s="51"/>
      <c r="AIJ42" s="51"/>
      <c r="AIK42" s="51"/>
      <c r="AIL42" s="51"/>
      <c r="AIM42" s="51"/>
      <c r="AIN42" s="51"/>
      <c r="AIO42" s="51"/>
      <c r="AIP42" s="51"/>
      <c r="AIQ42" s="51"/>
      <c r="AIR42" s="51"/>
      <c r="AIS42" s="51"/>
      <c r="AIT42" s="51"/>
      <c r="AIU42" s="51"/>
      <c r="AIV42" s="51"/>
      <c r="AIW42" s="51"/>
      <c r="AIX42" s="51"/>
      <c r="AIY42" s="51"/>
      <c r="AIZ42" s="51"/>
      <c r="AJA42" s="51"/>
      <c r="AJB42" s="51"/>
      <c r="AJC42" s="51"/>
      <c r="AJD42" s="51"/>
      <c r="AJE42" s="51"/>
      <c r="AJF42" s="51"/>
      <c r="AJG42" s="51"/>
      <c r="AJH42" s="51"/>
      <c r="AJI42" s="51"/>
      <c r="AJJ42" s="51"/>
      <c r="AJK42" s="51"/>
      <c r="AJL42" s="51"/>
      <c r="AJM42" s="51"/>
      <c r="AJN42" s="51"/>
      <c r="AJO42" s="51"/>
      <c r="AJP42" s="51"/>
      <c r="AJQ42" s="51"/>
      <c r="AJR42" s="51"/>
      <c r="AJS42" s="51"/>
      <c r="AJT42" s="51"/>
      <c r="AJU42" s="51"/>
      <c r="AJV42" s="51"/>
      <c r="AJW42" s="51"/>
      <c r="AJX42" s="51"/>
      <c r="AJY42" s="51"/>
      <c r="AJZ42" s="51"/>
      <c r="AKA42" s="51"/>
      <c r="AKB42" s="51"/>
      <c r="AKC42" s="51"/>
      <c r="AKD42" s="51"/>
      <c r="AKE42" s="51"/>
      <c r="AKF42" s="51"/>
    </row>
    <row r="43" spans="1:968" s="4" customFormat="1">
      <c r="A43" s="44" t="s">
        <v>55</v>
      </c>
      <c r="B43" s="106" t="s">
        <v>26</v>
      </c>
      <c r="C43" s="106"/>
      <c r="D43" s="106"/>
      <c r="E43" s="106"/>
      <c r="F43" s="45"/>
      <c r="G43" s="46">
        <f t="shared" si="934"/>
        <v>40930</v>
      </c>
      <c r="H43" s="47">
        <v>1</v>
      </c>
      <c r="I43" s="46">
        <f>WORKDAY(G43,IF(WEEKDAY(G43,2)&gt;=6,H43,H43-1),Holidays!$A$6:$A$52)</f>
        <v>40931</v>
      </c>
      <c r="J43" s="46">
        <f t="shared" si="928"/>
        <v>40930</v>
      </c>
      <c r="K43" s="46">
        <f t="shared" si="935"/>
        <v>40930</v>
      </c>
      <c r="L43" s="48"/>
      <c r="M43" s="46">
        <f t="shared" si="936"/>
        <v>40930</v>
      </c>
      <c r="N43" s="49" t="str">
        <f t="shared" si="933"/>
        <v/>
      </c>
      <c r="O43" s="50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  <c r="ACV43" s="51"/>
      <c r="ACW43" s="51"/>
      <c r="ACX43" s="51"/>
      <c r="ACY43" s="51"/>
      <c r="ACZ43" s="51"/>
      <c r="ADA43" s="51"/>
      <c r="ADB43" s="51"/>
      <c r="ADC43" s="51"/>
      <c r="ADD43" s="51"/>
      <c r="ADE43" s="51"/>
      <c r="ADF43" s="51"/>
      <c r="ADG43" s="51"/>
      <c r="ADH43" s="51"/>
      <c r="ADI43" s="51"/>
      <c r="ADJ43" s="51"/>
      <c r="ADK43" s="51"/>
      <c r="ADL43" s="51"/>
      <c r="ADM43" s="51"/>
      <c r="ADN43" s="51"/>
      <c r="ADO43" s="51"/>
      <c r="ADP43" s="51"/>
      <c r="ADQ43" s="51"/>
      <c r="ADR43" s="51"/>
      <c r="ADS43" s="51"/>
      <c r="ADT43" s="51"/>
      <c r="ADU43" s="51"/>
      <c r="ADV43" s="51"/>
      <c r="ADW43" s="51"/>
      <c r="ADX43" s="51"/>
      <c r="ADY43" s="51"/>
      <c r="ADZ43" s="51"/>
      <c r="AEA43" s="51"/>
      <c r="AEB43" s="51"/>
      <c r="AEC43" s="51"/>
      <c r="AED43" s="51"/>
      <c r="AEE43" s="51"/>
      <c r="AEF43" s="51"/>
      <c r="AEG43" s="51"/>
      <c r="AEH43" s="51"/>
      <c r="AEI43" s="51"/>
      <c r="AEJ43" s="51"/>
      <c r="AEK43" s="51"/>
      <c r="AEL43" s="51"/>
      <c r="AEM43" s="51"/>
      <c r="AEN43" s="51"/>
      <c r="AEO43" s="51"/>
      <c r="AEP43" s="51"/>
      <c r="AEQ43" s="51"/>
      <c r="AER43" s="51"/>
      <c r="AES43" s="51"/>
      <c r="AET43" s="51"/>
      <c r="AEU43" s="51"/>
      <c r="AEV43" s="51"/>
      <c r="AEW43" s="51"/>
      <c r="AEX43" s="51"/>
      <c r="AEY43" s="51"/>
      <c r="AEZ43" s="51"/>
      <c r="AFA43" s="51"/>
      <c r="AFB43" s="51"/>
      <c r="AFC43" s="51"/>
      <c r="AFD43" s="51"/>
      <c r="AFE43" s="51"/>
      <c r="AFF43" s="51"/>
      <c r="AFG43" s="51"/>
      <c r="AFH43" s="51"/>
      <c r="AFI43" s="51"/>
      <c r="AFJ43" s="51"/>
      <c r="AFK43" s="51"/>
      <c r="AFL43" s="51"/>
      <c r="AFM43" s="51"/>
      <c r="AFN43" s="51"/>
      <c r="AFO43" s="51"/>
      <c r="AFP43" s="51"/>
      <c r="AFQ43" s="51"/>
      <c r="AFR43" s="51"/>
      <c r="AFS43" s="51"/>
      <c r="AFT43" s="51"/>
      <c r="AFU43" s="51"/>
      <c r="AFV43" s="51"/>
      <c r="AFW43" s="51"/>
      <c r="AFX43" s="51"/>
      <c r="AFY43" s="51"/>
      <c r="AFZ43" s="51"/>
      <c r="AGA43" s="51"/>
      <c r="AGB43" s="51"/>
      <c r="AGC43" s="51"/>
      <c r="AGD43" s="51"/>
      <c r="AGE43" s="51"/>
      <c r="AGF43" s="51"/>
      <c r="AGG43" s="51"/>
      <c r="AGH43" s="51"/>
      <c r="AGI43" s="51"/>
      <c r="AGJ43" s="51"/>
      <c r="AGK43" s="51"/>
      <c r="AGL43" s="51"/>
      <c r="AGM43" s="51"/>
      <c r="AGN43" s="51"/>
      <c r="AGO43" s="51"/>
      <c r="AGP43" s="51"/>
      <c r="AGQ43" s="51"/>
      <c r="AGR43" s="51"/>
      <c r="AGS43" s="51"/>
      <c r="AGT43" s="51"/>
      <c r="AGU43" s="51"/>
      <c r="AGV43" s="51"/>
      <c r="AGW43" s="51"/>
      <c r="AGX43" s="51"/>
      <c r="AGY43" s="51"/>
      <c r="AGZ43" s="51"/>
      <c r="AHA43" s="51"/>
      <c r="AHB43" s="51"/>
      <c r="AHC43" s="51"/>
      <c r="AHD43" s="51"/>
      <c r="AHE43" s="51"/>
      <c r="AHF43" s="51"/>
      <c r="AHG43" s="51"/>
      <c r="AHH43" s="51"/>
      <c r="AHI43" s="51"/>
      <c r="AHJ43" s="51"/>
      <c r="AHK43" s="51"/>
      <c r="AHL43" s="51"/>
      <c r="AHM43" s="51"/>
      <c r="AHN43" s="51"/>
      <c r="AHO43" s="51"/>
      <c r="AHP43" s="51"/>
      <c r="AHQ43" s="51"/>
      <c r="AHR43" s="51"/>
      <c r="AHS43" s="51"/>
      <c r="AHT43" s="51"/>
      <c r="AHU43" s="51"/>
      <c r="AHV43" s="51"/>
      <c r="AHW43" s="51"/>
      <c r="AHX43" s="51"/>
      <c r="AHY43" s="51"/>
      <c r="AHZ43" s="51"/>
      <c r="AIA43" s="51"/>
      <c r="AIB43" s="51"/>
      <c r="AIC43" s="51"/>
      <c r="AID43" s="51"/>
      <c r="AIE43" s="51"/>
      <c r="AIF43" s="51"/>
      <c r="AIG43" s="51"/>
      <c r="AIH43" s="51"/>
      <c r="AII43" s="51"/>
      <c r="AIJ43" s="51"/>
      <c r="AIK43" s="51"/>
      <c r="AIL43" s="51"/>
      <c r="AIM43" s="51"/>
      <c r="AIN43" s="51"/>
      <c r="AIO43" s="51"/>
      <c r="AIP43" s="51"/>
      <c r="AIQ43" s="51"/>
      <c r="AIR43" s="51"/>
      <c r="AIS43" s="51"/>
      <c r="AIT43" s="51"/>
      <c r="AIU43" s="51"/>
      <c r="AIV43" s="51"/>
      <c r="AIW43" s="51"/>
      <c r="AIX43" s="51"/>
      <c r="AIY43" s="51"/>
      <c r="AIZ43" s="51"/>
      <c r="AJA43" s="51"/>
      <c r="AJB43" s="51"/>
      <c r="AJC43" s="51"/>
      <c r="AJD43" s="51"/>
      <c r="AJE43" s="51"/>
      <c r="AJF43" s="51"/>
      <c r="AJG43" s="51"/>
      <c r="AJH43" s="51"/>
      <c r="AJI43" s="51"/>
      <c r="AJJ43" s="51"/>
      <c r="AJK43" s="51"/>
      <c r="AJL43" s="51"/>
      <c r="AJM43" s="51"/>
      <c r="AJN43" s="51"/>
      <c r="AJO43" s="51"/>
      <c r="AJP43" s="51"/>
      <c r="AJQ43" s="51"/>
      <c r="AJR43" s="51"/>
      <c r="AJS43" s="51"/>
      <c r="AJT43" s="51"/>
      <c r="AJU43" s="51"/>
      <c r="AJV43" s="51"/>
      <c r="AJW43" s="51"/>
      <c r="AJX43" s="51"/>
      <c r="AJY43" s="51"/>
      <c r="AJZ43" s="51"/>
      <c r="AKA43" s="51"/>
      <c r="AKB43" s="51"/>
      <c r="AKC43" s="51"/>
      <c r="AKD43" s="51"/>
      <c r="AKE43" s="51"/>
      <c r="AKF43" s="51"/>
    </row>
    <row r="44" spans="1:968" s="4" customFormat="1">
      <c r="A44" s="44" t="s">
        <v>56</v>
      </c>
      <c r="B44" s="106" t="s">
        <v>26</v>
      </c>
      <c r="C44" s="106"/>
      <c r="D44" s="106"/>
      <c r="E44" s="106"/>
      <c r="F44" s="45"/>
      <c r="G44" s="46">
        <f t="shared" si="934"/>
        <v>40931</v>
      </c>
      <c r="H44" s="47">
        <v>1</v>
      </c>
      <c r="I44" s="46">
        <f>WORKDAY(G44,IF(WEEKDAY(G44,2)&gt;=6,H44,H44-1),Holidays!$A$6:$A$52)</f>
        <v>40931</v>
      </c>
      <c r="J44" s="46">
        <f t="shared" si="928"/>
        <v>40931</v>
      </c>
      <c r="K44" s="46">
        <f t="shared" si="935"/>
        <v>40931</v>
      </c>
      <c r="L44" s="48"/>
      <c r="M44" s="46">
        <f t="shared" si="936"/>
        <v>40931</v>
      </c>
      <c r="N44" s="49" t="str">
        <f t="shared" si="933"/>
        <v/>
      </c>
      <c r="O44" s="50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  <c r="ACV44" s="51"/>
      <c r="ACW44" s="51"/>
      <c r="ACX44" s="51"/>
      <c r="ACY44" s="51"/>
      <c r="ACZ44" s="51"/>
      <c r="ADA44" s="51"/>
      <c r="ADB44" s="51"/>
      <c r="ADC44" s="51"/>
      <c r="ADD44" s="51"/>
      <c r="ADE44" s="51"/>
      <c r="ADF44" s="51"/>
      <c r="ADG44" s="51"/>
      <c r="ADH44" s="51"/>
      <c r="ADI44" s="51"/>
      <c r="ADJ44" s="51"/>
      <c r="ADK44" s="51"/>
      <c r="ADL44" s="51"/>
      <c r="ADM44" s="51"/>
      <c r="ADN44" s="51"/>
      <c r="ADO44" s="51"/>
      <c r="ADP44" s="51"/>
      <c r="ADQ44" s="51"/>
      <c r="ADR44" s="51"/>
      <c r="ADS44" s="51"/>
      <c r="ADT44" s="51"/>
      <c r="ADU44" s="51"/>
      <c r="ADV44" s="51"/>
      <c r="ADW44" s="51"/>
      <c r="ADX44" s="51"/>
      <c r="ADY44" s="51"/>
      <c r="ADZ44" s="51"/>
      <c r="AEA44" s="51"/>
      <c r="AEB44" s="51"/>
      <c r="AEC44" s="51"/>
      <c r="AED44" s="51"/>
      <c r="AEE44" s="51"/>
      <c r="AEF44" s="51"/>
      <c r="AEG44" s="51"/>
      <c r="AEH44" s="51"/>
      <c r="AEI44" s="51"/>
      <c r="AEJ44" s="51"/>
      <c r="AEK44" s="51"/>
      <c r="AEL44" s="51"/>
      <c r="AEM44" s="51"/>
      <c r="AEN44" s="51"/>
      <c r="AEO44" s="51"/>
      <c r="AEP44" s="51"/>
      <c r="AEQ44" s="51"/>
      <c r="AER44" s="51"/>
      <c r="AES44" s="51"/>
      <c r="AET44" s="51"/>
      <c r="AEU44" s="51"/>
      <c r="AEV44" s="51"/>
      <c r="AEW44" s="51"/>
      <c r="AEX44" s="51"/>
      <c r="AEY44" s="51"/>
      <c r="AEZ44" s="51"/>
      <c r="AFA44" s="51"/>
      <c r="AFB44" s="51"/>
      <c r="AFC44" s="51"/>
      <c r="AFD44" s="51"/>
      <c r="AFE44" s="51"/>
      <c r="AFF44" s="51"/>
      <c r="AFG44" s="51"/>
      <c r="AFH44" s="51"/>
      <c r="AFI44" s="51"/>
      <c r="AFJ44" s="51"/>
      <c r="AFK44" s="51"/>
      <c r="AFL44" s="51"/>
      <c r="AFM44" s="51"/>
      <c r="AFN44" s="51"/>
      <c r="AFO44" s="51"/>
      <c r="AFP44" s="51"/>
      <c r="AFQ44" s="51"/>
      <c r="AFR44" s="51"/>
      <c r="AFS44" s="51"/>
      <c r="AFT44" s="51"/>
      <c r="AFU44" s="51"/>
      <c r="AFV44" s="51"/>
      <c r="AFW44" s="51"/>
      <c r="AFX44" s="51"/>
      <c r="AFY44" s="51"/>
      <c r="AFZ44" s="51"/>
      <c r="AGA44" s="51"/>
      <c r="AGB44" s="51"/>
      <c r="AGC44" s="51"/>
      <c r="AGD44" s="51"/>
      <c r="AGE44" s="51"/>
      <c r="AGF44" s="51"/>
      <c r="AGG44" s="51"/>
      <c r="AGH44" s="51"/>
      <c r="AGI44" s="51"/>
      <c r="AGJ44" s="51"/>
      <c r="AGK44" s="51"/>
      <c r="AGL44" s="51"/>
      <c r="AGM44" s="51"/>
      <c r="AGN44" s="51"/>
      <c r="AGO44" s="51"/>
      <c r="AGP44" s="51"/>
      <c r="AGQ44" s="51"/>
      <c r="AGR44" s="51"/>
      <c r="AGS44" s="51"/>
      <c r="AGT44" s="51"/>
      <c r="AGU44" s="51"/>
      <c r="AGV44" s="51"/>
      <c r="AGW44" s="51"/>
      <c r="AGX44" s="51"/>
      <c r="AGY44" s="51"/>
      <c r="AGZ44" s="51"/>
      <c r="AHA44" s="51"/>
      <c r="AHB44" s="51"/>
      <c r="AHC44" s="51"/>
      <c r="AHD44" s="51"/>
      <c r="AHE44" s="51"/>
      <c r="AHF44" s="51"/>
      <c r="AHG44" s="51"/>
      <c r="AHH44" s="51"/>
      <c r="AHI44" s="51"/>
      <c r="AHJ44" s="51"/>
      <c r="AHK44" s="51"/>
      <c r="AHL44" s="51"/>
      <c r="AHM44" s="51"/>
      <c r="AHN44" s="51"/>
      <c r="AHO44" s="51"/>
      <c r="AHP44" s="51"/>
      <c r="AHQ44" s="51"/>
      <c r="AHR44" s="51"/>
      <c r="AHS44" s="51"/>
      <c r="AHT44" s="51"/>
      <c r="AHU44" s="51"/>
      <c r="AHV44" s="51"/>
      <c r="AHW44" s="51"/>
      <c r="AHX44" s="51"/>
      <c r="AHY44" s="51"/>
      <c r="AHZ44" s="51"/>
      <c r="AIA44" s="51"/>
      <c r="AIB44" s="51"/>
      <c r="AIC44" s="51"/>
      <c r="AID44" s="51"/>
      <c r="AIE44" s="51"/>
      <c r="AIF44" s="51"/>
      <c r="AIG44" s="51"/>
      <c r="AIH44" s="51"/>
      <c r="AII44" s="51"/>
      <c r="AIJ44" s="51"/>
      <c r="AIK44" s="51"/>
      <c r="AIL44" s="51"/>
      <c r="AIM44" s="51"/>
      <c r="AIN44" s="51"/>
      <c r="AIO44" s="51"/>
      <c r="AIP44" s="51"/>
      <c r="AIQ44" s="51"/>
      <c r="AIR44" s="51"/>
      <c r="AIS44" s="51"/>
      <c r="AIT44" s="51"/>
      <c r="AIU44" s="51"/>
      <c r="AIV44" s="51"/>
      <c r="AIW44" s="51"/>
      <c r="AIX44" s="51"/>
      <c r="AIY44" s="51"/>
      <c r="AIZ44" s="51"/>
      <c r="AJA44" s="51"/>
      <c r="AJB44" s="51"/>
      <c r="AJC44" s="51"/>
      <c r="AJD44" s="51"/>
      <c r="AJE44" s="51"/>
      <c r="AJF44" s="51"/>
      <c r="AJG44" s="51"/>
      <c r="AJH44" s="51"/>
      <c r="AJI44" s="51"/>
      <c r="AJJ44" s="51"/>
      <c r="AJK44" s="51"/>
      <c r="AJL44" s="51"/>
      <c r="AJM44" s="51"/>
      <c r="AJN44" s="51"/>
      <c r="AJO44" s="51"/>
      <c r="AJP44" s="51"/>
      <c r="AJQ44" s="51"/>
      <c r="AJR44" s="51"/>
      <c r="AJS44" s="51"/>
      <c r="AJT44" s="51"/>
      <c r="AJU44" s="51"/>
      <c r="AJV44" s="51"/>
      <c r="AJW44" s="51"/>
      <c r="AJX44" s="51"/>
      <c r="AJY44" s="51"/>
      <c r="AJZ44" s="51"/>
      <c r="AKA44" s="51"/>
      <c r="AKB44" s="51"/>
      <c r="AKC44" s="51"/>
      <c r="AKD44" s="51"/>
      <c r="AKE44" s="51"/>
      <c r="AKF44" s="51"/>
    </row>
    <row r="45" spans="1:968" s="4" customFormat="1">
      <c r="A45" s="44" t="s">
        <v>57</v>
      </c>
      <c r="B45" s="106" t="s">
        <v>26</v>
      </c>
      <c r="C45" s="106"/>
      <c r="D45" s="106"/>
      <c r="E45" s="106"/>
      <c r="F45" s="45"/>
      <c r="G45" s="46">
        <f t="shared" si="934"/>
        <v>40932</v>
      </c>
      <c r="H45" s="47">
        <v>2</v>
      </c>
      <c r="I45" s="46">
        <f>WORKDAY(G45,IF(WEEKDAY(G45,2)&gt;=6,H45,H45-1),Holidays!$A$6:$A$52)</f>
        <v>40933</v>
      </c>
      <c r="J45" s="46">
        <f t="shared" si="928"/>
        <v>40933</v>
      </c>
      <c r="K45" s="46">
        <f t="shared" si="935"/>
        <v>40933</v>
      </c>
      <c r="L45" s="48"/>
      <c r="M45" s="46">
        <f t="shared" si="936"/>
        <v>40932</v>
      </c>
      <c r="N45" s="49" t="str">
        <f t="shared" si="933"/>
        <v/>
      </c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  <c r="ACV45" s="51"/>
      <c r="ACW45" s="51"/>
      <c r="ACX45" s="51"/>
      <c r="ACY45" s="51"/>
      <c r="ACZ45" s="51"/>
      <c r="ADA45" s="51"/>
      <c r="ADB45" s="51"/>
      <c r="ADC45" s="51"/>
      <c r="ADD45" s="51"/>
      <c r="ADE45" s="51"/>
      <c r="ADF45" s="51"/>
      <c r="ADG45" s="51"/>
      <c r="ADH45" s="51"/>
      <c r="ADI45" s="51"/>
      <c r="ADJ45" s="51"/>
      <c r="ADK45" s="51"/>
      <c r="ADL45" s="51"/>
      <c r="ADM45" s="51"/>
      <c r="ADN45" s="51"/>
      <c r="ADO45" s="51"/>
      <c r="ADP45" s="51"/>
      <c r="ADQ45" s="51"/>
      <c r="ADR45" s="51"/>
      <c r="ADS45" s="51"/>
      <c r="ADT45" s="51"/>
      <c r="ADU45" s="51"/>
      <c r="ADV45" s="51"/>
      <c r="ADW45" s="51"/>
      <c r="ADX45" s="51"/>
      <c r="ADY45" s="51"/>
      <c r="ADZ45" s="51"/>
      <c r="AEA45" s="51"/>
      <c r="AEB45" s="51"/>
      <c r="AEC45" s="51"/>
      <c r="AED45" s="51"/>
      <c r="AEE45" s="51"/>
      <c r="AEF45" s="51"/>
      <c r="AEG45" s="51"/>
      <c r="AEH45" s="51"/>
      <c r="AEI45" s="51"/>
      <c r="AEJ45" s="51"/>
      <c r="AEK45" s="51"/>
      <c r="AEL45" s="51"/>
      <c r="AEM45" s="51"/>
      <c r="AEN45" s="51"/>
      <c r="AEO45" s="51"/>
      <c r="AEP45" s="51"/>
      <c r="AEQ45" s="51"/>
      <c r="AER45" s="51"/>
      <c r="AES45" s="51"/>
      <c r="AET45" s="51"/>
      <c r="AEU45" s="51"/>
      <c r="AEV45" s="51"/>
      <c r="AEW45" s="51"/>
      <c r="AEX45" s="51"/>
      <c r="AEY45" s="51"/>
      <c r="AEZ45" s="51"/>
      <c r="AFA45" s="51"/>
      <c r="AFB45" s="51"/>
      <c r="AFC45" s="51"/>
      <c r="AFD45" s="51"/>
      <c r="AFE45" s="51"/>
      <c r="AFF45" s="51"/>
      <c r="AFG45" s="51"/>
      <c r="AFH45" s="51"/>
      <c r="AFI45" s="51"/>
      <c r="AFJ45" s="51"/>
      <c r="AFK45" s="51"/>
      <c r="AFL45" s="51"/>
      <c r="AFM45" s="51"/>
      <c r="AFN45" s="51"/>
      <c r="AFO45" s="51"/>
      <c r="AFP45" s="51"/>
      <c r="AFQ45" s="51"/>
      <c r="AFR45" s="51"/>
      <c r="AFS45" s="51"/>
      <c r="AFT45" s="51"/>
      <c r="AFU45" s="51"/>
      <c r="AFV45" s="51"/>
      <c r="AFW45" s="51"/>
      <c r="AFX45" s="51"/>
      <c r="AFY45" s="51"/>
      <c r="AFZ45" s="51"/>
      <c r="AGA45" s="51"/>
      <c r="AGB45" s="51"/>
      <c r="AGC45" s="51"/>
      <c r="AGD45" s="51"/>
      <c r="AGE45" s="51"/>
      <c r="AGF45" s="51"/>
      <c r="AGG45" s="51"/>
      <c r="AGH45" s="51"/>
      <c r="AGI45" s="51"/>
      <c r="AGJ45" s="51"/>
      <c r="AGK45" s="51"/>
      <c r="AGL45" s="51"/>
      <c r="AGM45" s="51"/>
      <c r="AGN45" s="51"/>
      <c r="AGO45" s="51"/>
      <c r="AGP45" s="51"/>
      <c r="AGQ45" s="51"/>
      <c r="AGR45" s="51"/>
      <c r="AGS45" s="51"/>
      <c r="AGT45" s="51"/>
      <c r="AGU45" s="51"/>
      <c r="AGV45" s="51"/>
      <c r="AGW45" s="51"/>
      <c r="AGX45" s="51"/>
      <c r="AGY45" s="51"/>
      <c r="AGZ45" s="51"/>
      <c r="AHA45" s="51"/>
      <c r="AHB45" s="51"/>
      <c r="AHC45" s="51"/>
      <c r="AHD45" s="51"/>
      <c r="AHE45" s="51"/>
      <c r="AHF45" s="51"/>
      <c r="AHG45" s="51"/>
      <c r="AHH45" s="51"/>
      <c r="AHI45" s="51"/>
      <c r="AHJ45" s="51"/>
      <c r="AHK45" s="51"/>
      <c r="AHL45" s="51"/>
      <c r="AHM45" s="51"/>
      <c r="AHN45" s="51"/>
      <c r="AHO45" s="51"/>
      <c r="AHP45" s="51"/>
      <c r="AHQ45" s="51"/>
      <c r="AHR45" s="51"/>
      <c r="AHS45" s="51"/>
      <c r="AHT45" s="51"/>
      <c r="AHU45" s="51"/>
      <c r="AHV45" s="51"/>
      <c r="AHW45" s="51"/>
      <c r="AHX45" s="51"/>
      <c r="AHY45" s="51"/>
      <c r="AHZ45" s="51"/>
      <c r="AIA45" s="51"/>
      <c r="AIB45" s="51"/>
      <c r="AIC45" s="51"/>
      <c r="AID45" s="51"/>
      <c r="AIE45" s="51"/>
      <c r="AIF45" s="51"/>
      <c r="AIG45" s="51"/>
      <c r="AIH45" s="51"/>
      <c r="AII45" s="51"/>
      <c r="AIJ45" s="51"/>
      <c r="AIK45" s="51"/>
      <c r="AIL45" s="51"/>
      <c r="AIM45" s="51"/>
      <c r="AIN45" s="51"/>
      <c r="AIO45" s="51"/>
      <c r="AIP45" s="51"/>
      <c r="AIQ45" s="51"/>
      <c r="AIR45" s="51"/>
      <c r="AIS45" s="51"/>
      <c r="AIT45" s="51"/>
      <c r="AIU45" s="51"/>
      <c r="AIV45" s="51"/>
      <c r="AIW45" s="51"/>
      <c r="AIX45" s="51"/>
      <c r="AIY45" s="51"/>
      <c r="AIZ45" s="51"/>
      <c r="AJA45" s="51"/>
      <c r="AJB45" s="51"/>
      <c r="AJC45" s="51"/>
      <c r="AJD45" s="51"/>
      <c r="AJE45" s="51"/>
      <c r="AJF45" s="51"/>
      <c r="AJG45" s="51"/>
      <c r="AJH45" s="51"/>
      <c r="AJI45" s="51"/>
      <c r="AJJ45" s="51"/>
      <c r="AJK45" s="51"/>
      <c r="AJL45" s="51"/>
      <c r="AJM45" s="51"/>
      <c r="AJN45" s="51"/>
      <c r="AJO45" s="51"/>
      <c r="AJP45" s="51"/>
      <c r="AJQ45" s="51"/>
      <c r="AJR45" s="51"/>
      <c r="AJS45" s="51"/>
      <c r="AJT45" s="51"/>
      <c r="AJU45" s="51"/>
      <c r="AJV45" s="51"/>
      <c r="AJW45" s="51"/>
      <c r="AJX45" s="51"/>
      <c r="AJY45" s="51"/>
      <c r="AJZ45" s="51"/>
      <c r="AKA45" s="51"/>
      <c r="AKB45" s="51"/>
      <c r="AKC45" s="51"/>
      <c r="AKD45" s="51"/>
      <c r="AKE45" s="51"/>
      <c r="AKF45" s="51"/>
    </row>
    <row r="46" spans="1:968" s="4" customFormat="1">
      <c r="A46" s="44" t="s">
        <v>58</v>
      </c>
      <c r="B46" s="106" t="s">
        <v>26</v>
      </c>
      <c r="C46" s="106"/>
      <c r="D46" s="106"/>
      <c r="E46" s="106"/>
      <c r="F46" s="45"/>
      <c r="G46" s="46">
        <f t="shared" si="934"/>
        <v>40934</v>
      </c>
      <c r="H46" s="47">
        <v>1</v>
      </c>
      <c r="I46" s="46">
        <f>WORKDAY(G46,IF(WEEKDAY(G46,2)&gt;=6,H46,H46-1),Holidays!$A$6:$A$52)</f>
        <v>40934</v>
      </c>
      <c r="J46" s="46">
        <f t="shared" si="928"/>
        <v>40934</v>
      </c>
      <c r="K46" s="46">
        <f t="shared" si="935"/>
        <v>40934</v>
      </c>
      <c r="L46" s="48"/>
      <c r="M46" s="46">
        <f t="shared" si="936"/>
        <v>40934</v>
      </c>
      <c r="N46" s="49" t="str">
        <f t="shared" si="933"/>
        <v/>
      </c>
      <c r="O46" s="50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  <c r="ACV46" s="51"/>
      <c r="ACW46" s="51"/>
      <c r="ACX46" s="51"/>
      <c r="ACY46" s="51"/>
      <c r="ACZ46" s="51"/>
      <c r="ADA46" s="51"/>
      <c r="ADB46" s="51"/>
      <c r="ADC46" s="51"/>
      <c r="ADD46" s="51"/>
      <c r="ADE46" s="51"/>
      <c r="ADF46" s="51"/>
      <c r="ADG46" s="51"/>
      <c r="ADH46" s="51"/>
      <c r="ADI46" s="51"/>
      <c r="ADJ46" s="51"/>
      <c r="ADK46" s="51"/>
      <c r="ADL46" s="51"/>
      <c r="ADM46" s="51"/>
      <c r="ADN46" s="51"/>
      <c r="ADO46" s="51"/>
      <c r="ADP46" s="51"/>
      <c r="ADQ46" s="51"/>
      <c r="ADR46" s="51"/>
      <c r="ADS46" s="51"/>
      <c r="ADT46" s="51"/>
      <c r="ADU46" s="51"/>
      <c r="ADV46" s="51"/>
      <c r="ADW46" s="51"/>
      <c r="ADX46" s="51"/>
      <c r="ADY46" s="51"/>
      <c r="ADZ46" s="51"/>
      <c r="AEA46" s="51"/>
      <c r="AEB46" s="51"/>
      <c r="AEC46" s="51"/>
      <c r="AED46" s="51"/>
      <c r="AEE46" s="51"/>
      <c r="AEF46" s="51"/>
      <c r="AEG46" s="51"/>
      <c r="AEH46" s="51"/>
      <c r="AEI46" s="51"/>
      <c r="AEJ46" s="51"/>
      <c r="AEK46" s="51"/>
      <c r="AEL46" s="51"/>
      <c r="AEM46" s="51"/>
      <c r="AEN46" s="51"/>
      <c r="AEO46" s="51"/>
      <c r="AEP46" s="51"/>
      <c r="AEQ46" s="51"/>
      <c r="AER46" s="51"/>
      <c r="AES46" s="51"/>
      <c r="AET46" s="51"/>
      <c r="AEU46" s="51"/>
      <c r="AEV46" s="51"/>
      <c r="AEW46" s="51"/>
      <c r="AEX46" s="51"/>
      <c r="AEY46" s="51"/>
      <c r="AEZ46" s="51"/>
      <c r="AFA46" s="51"/>
      <c r="AFB46" s="51"/>
      <c r="AFC46" s="51"/>
      <c r="AFD46" s="51"/>
      <c r="AFE46" s="51"/>
      <c r="AFF46" s="51"/>
      <c r="AFG46" s="51"/>
      <c r="AFH46" s="51"/>
      <c r="AFI46" s="51"/>
      <c r="AFJ46" s="51"/>
      <c r="AFK46" s="51"/>
      <c r="AFL46" s="51"/>
      <c r="AFM46" s="51"/>
      <c r="AFN46" s="51"/>
      <c r="AFO46" s="51"/>
      <c r="AFP46" s="51"/>
      <c r="AFQ46" s="51"/>
      <c r="AFR46" s="51"/>
      <c r="AFS46" s="51"/>
      <c r="AFT46" s="51"/>
      <c r="AFU46" s="51"/>
      <c r="AFV46" s="51"/>
      <c r="AFW46" s="51"/>
      <c r="AFX46" s="51"/>
      <c r="AFY46" s="51"/>
      <c r="AFZ46" s="51"/>
      <c r="AGA46" s="51"/>
      <c r="AGB46" s="51"/>
      <c r="AGC46" s="51"/>
      <c r="AGD46" s="51"/>
      <c r="AGE46" s="51"/>
      <c r="AGF46" s="51"/>
      <c r="AGG46" s="51"/>
      <c r="AGH46" s="51"/>
      <c r="AGI46" s="51"/>
      <c r="AGJ46" s="51"/>
      <c r="AGK46" s="51"/>
      <c r="AGL46" s="51"/>
      <c r="AGM46" s="51"/>
      <c r="AGN46" s="51"/>
      <c r="AGO46" s="51"/>
      <c r="AGP46" s="51"/>
      <c r="AGQ46" s="51"/>
      <c r="AGR46" s="51"/>
      <c r="AGS46" s="51"/>
      <c r="AGT46" s="51"/>
      <c r="AGU46" s="51"/>
      <c r="AGV46" s="51"/>
      <c r="AGW46" s="51"/>
      <c r="AGX46" s="51"/>
      <c r="AGY46" s="51"/>
      <c r="AGZ46" s="51"/>
      <c r="AHA46" s="51"/>
      <c r="AHB46" s="51"/>
      <c r="AHC46" s="51"/>
      <c r="AHD46" s="51"/>
      <c r="AHE46" s="51"/>
      <c r="AHF46" s="51"/>
      <c r="AHG46" s="51"/>
      <c r="AHH46" s="51"/>
      <c r="AHI46" s="51"/>
      <c r="AHJ46" s="51"/>
      <c r="AHK46" s="51"/>
      <c r="AHL46" s="51"/>
      <c r="AHM46" s="51"/>
      <c r="AHN46" s="51"/>
      <c r="AHO46" s="51"/>
      <c r="AHP46" s="51"/>
      <c r="AHQ46" s="51"/>
      <c r="AHR46" s="51"/>
      <c r="AHS46" s="51"/>
      <c r="AHT46" s="51"/>
      <c r="AHU46" s="51"/>
      <c r="AHV46" s="51"/>
      <c r="AHW46" s="51"/>
      <c r="AHX46" s="51"/>
      <c r="AHY46" s="51"/>
      <c r="AHZ46" s="51"/>
      <c r="AIA46" s="51"/>
      <c r="AIB46" s="51"/>
      <c r="AIC46" s="51"/>
      <c r="AID46" s="51"/>
      <c r="AIE46" s="51"/>
      <c r="AIF46" s="51"/>
      <c r="AIG46" s="51"/>
      <c r="AIH46" s="51"/>
      <c r="AII46" s="51"/>
      <c r="AIJ46" s="51"/>
      <c r="AIK46" s="51"/>
      <c r="AIL46" s="51"/>
      <c r="AIM46" s="51"/>
      <c r="AIN46" s="51"/>
      <c r="AIO46" s="51"/>
      <c r="AIP46" s="51"/>
      <c r="AIQ46" s="51"/>
      <c r="AIR46" s="51"/>
      <c r="AIS46" s="51"/>
      <c r="AIT46" s="51"/>
      <c r="AIU46" s="51"/>
      <c r="AIV46" s="51"/>
      <c r="AIW46" s="51"/>
      <c r="AIX46" s="51"/>
      <c r="AIY46" s="51"/>
      <c r="AIZ46" s="51"/>
      <c r="AJA46" s="51"/>
      <c r="AJB46" s="51"/>
      <c r="AJC46" s="51"/>
      <c r="AJD46" s="51"/>
      <c r="AJE46" s="51"/>
      <c r="AJF46" s="51"/>
      <c r="AJG46" s="51"/>
      <c r="AJH46" s="51"/>
      <c r="AJI46" s="51"/>
      <c r="AJJ46" s="51"/>
      <c r="AJK46" s="51"/>
      <c r="AJL46" s="51"/>
      <c r="AJM46" s="51"/>
      <c r="AJN46" s="51"/>
      <c r="AJO46" s="51"/>
      <c r="AJP46" s="51"/>
      <c r="AJQ46" s="51"/>
      <c r="AJR46" s="51"/>
      <c r="AJS46" s="51"/>
      <c r="AJT46" s="51"/>
      <c r="AJU46" s="51"/>
      <c r="AJV46" s="51"/>
      <c r="AJW46" s="51"/>
      <c r="AJX46" s="51"/>
      <c r="AJY46" s="51"/>
      <c r="AJZ46" s="51"/>
      <c r="AKA46" s="51"/>
      <c r="AKB46" s="51"/>
      <c r="AKC46" s="51"/>
      <c r="AKD46" s="51"/>
      <c r="AKE46" s="51"/>
      <c r="AKF46" s="51"/>
    </row>
    <row r="47" spans="1:968" s="4" customFormat="1">
      <c r="A47" s="44" t="s">
        <v>59</v>
      </c>
      <c r="B47" s="106" t="s">
        <v>26</v>
      </c>
      <c r="C47" s="106"/>
      <c r="D47" s="106"/>
      <c r="E47" s="106"/>
      <c r="F47" s="45"/>
      <c r="G47" s="46">
        <f t="shared" si="934"/>
        <v>40935</v>
      </c>
      <c r="H47" s="47">
        <v>1</v>
      </c>
      <c r="I47" s="46">
        <f>WORKDAY(G47,IF(WEEKDAY(G47,2)&gt;=6,H47,H47-1),Holidays!$A$6:$A$52)</f>
        <v>40935</v>
      </c>
      <c r="J47" s="46">
        <f t="shared" si="928"/>
        <v>40935</v>
      </c>
      <c r="K47" s="46">
        <f t="shared" si="935"/>
        <v>40935</v>
      </c>
      <c r="L47" s="48"/>
      <c r="M47" s="46">
        <f t="shared" si="936"/>
        <v>40935</v>
      </c>
      <c r="N47" s="49" t="str">
        <f t="shared" si="933"/>
        <v/>
      </c>
      <c r="O47" s="50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</row>
    <row r="48" spans="1:968" s="4" customFormat="1">
      <c r="A48" s="44" t="s">
        <v>60</v>
      </c>
      <c r="B48" s="106" t="s">
        <v>26</v>
      </c>
      <c r="C48" s="106"/>
      <c r="D48" s="106"/>
      <c r="E48" s="106"/>
      <c r="F48" s="45"/>
      <c r="G48" s="46">
        <f t="shared" si="934"/>
        <v>40936</v>
      </c>
      <c r="H48" s="47">
        <v>1</v>
      </c>
      <c r="I48" s="46">
        <f>WORKDAY(G48,IF(WEEKDAY(G48,2)&gt;=6,H48,H48-1),Holidays!$A$6:$A$52)</f>
        <v>40938</v>
      </c>
      <c r="J48" s="46">
        <f t="shared" si="928"/>
        <v>40936</v>
      </c>
      <c r="K48" s="46">
        <f t="shared" si="935"/>
        <v>40936</v>
      </c>
      <c r="L48" s="48"/>
      <c r="M48" s="46">
        <f t="shared" si="936"/>
        <v>40936</v>
      </c>
      <c r="N48" s="49" t="str">
        <f t="shared" si="933"/>
        <v/>
      </c>
      <c r="O48" s="50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</row>
    <row r="49" spans="1:968" s="4" customFormat="1">
      <c r="A49" s="44" t="s">
        <v>61</v>
      </c>
      <c r="B49" s="106" t="s">
        <v>26</v>
      </c>
      <c r="C49" s="106"/>
      <c r="D49" s="106"/>
      <c r="E49" s="106"/>
      <c r="F49" s="45"/>
      <c r="G49" s="46">
        <f t="shared" si="934"/>
        <v>40937</v>
      </c>
      <c r="H49" s="47">
        <v>4</v>
      </c>
      <c r="I49" s="46">
        <f>WORKDAY(G49,IF(WEEKDAY(G49,2)&gt;=6,H49,H49-1),Holidays!$A$6:$A$52)</f>
        <v>40941</v>
      </c>
      <c r="J49" s="46">
        <f t="shared" si="928"/>
        <v>40940</v>
      </c>
      <c r="K49" s="46">
        <f t="shared" si="935"/>
        <v>40940</v>
      </c>
      <c r="L49" s="48"/>
      <c r="M49" s="46">
        <f t="shared" si="936"/>
        <v>40937</v>
      </c>
      <c r="N49" s="49" t="str">
        <f t="shared" si="933"/>
        <v/>
      </c>
      <c r="O49" s="50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</row>
    <row r="50" spans="1:968" s="4" customFormat="1">
      <c r="A50" s="44" t="s">
        <v>62</v>
      </c>
      <c r="B50" s="106" t="s">
        <v>26</v>
      </c>
      <c r="C50" s="106"/>
      <c r="D50" s="106"/>
      <c r="E50" s="106"/>
      <c r="F50" s="45"/>
      <c r="G50" s="46">
        <f t="shared" si="934"/>
        <v>40941</v>
      </c>
      <c r="H50" s="47">
        <v>3</v>
      </c>
      <c r="I50" s="46">
        <f>WORKDAY(G50,IF(WEEKDAY(G50,2)&gt;=6,H50,H50-1),Holidays!$A$6:$A$52)</f>
        <v>40945</v>
      </c>
      <c r="J50" s="46">
        <f t="shared" si="928"/>
        <v>40943</v>
      </c>
      <c r="K50" s="46">
        <f t="shared" si="935"/>
        <v>40943</v>
      </c>
      <c r="L50" s="48"/>
      <c r="M50" s="46">
        <f t="shared" si="936"/>
        <v>40941</v>
      </c>
      <c r="N50" s="49" t="str">
        <f t="shared" si="933"/>
        <v/>
      </c>
      <c r="O50" s="50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  <c r="ACV50" s="51"/>
      <c r="ACW50" s="51"/>
      <c r="ACX50" s="51"/>
      <c r="ACY50" s="51"/>
      <c r="ACZ50" s="51"/>
      <c r="ADA50" s="51"/>
      <c r="ADB50" s="51"/>
      <c r="ADC50" s="51"/>
      <c r="ADD50" s="51"/>
      <c r="ADE50" s="51"/>
      <c r="ADF50" s="51"/>
      <c r="ADG50" s="51"/>
      <c r="ADH50" s="51"/>
      <c r="ADI50" s="51"/>
      <c r="ADJ50" s="51"/>
      <c r="ADK50" s="51"/>
      <c r="ADL50" s="51"/>
      <c r="ADM50" s="51"/>
      <c r="ADN50" s="51"/>
      <c r="ADO50" s="51"/>
      <c r="ADP50" s="51"/>
      <c r="ADQ50" s="51"/>
      <c r="ADR50" s="51"/>
      <c r="ADS50" s="51"/>
      <c r="ADT50" s="51"/>
      <c r="ADU50" s="51"/>
      <c r="ADV50" s="51"/>
      <c r="ADW50" s="51"/>
      <c r="ADX50" s="51"/>
      <c r="ADY50" s="51"/>
      <c r="ADZ50" s="51"/>
      <c r="AEA50" s="51"/>
      <c r="AEB50" s="51"/>
      <c r="AEC50" s="51"/>
      <c r="AED50" s="51"/>
      <c r="AEE50" s="51"/>
      <c r="AEF50" s="51"/>
      <c r="AEG50" s="51"/>
      <c r="AEH50" s="51"/>
      <c r="AEI50" s="51"/>
      <c r="AEJ50" s="51"/>
      <c r="AEK50" s="51"/>
      <c r="AEL50" s="51"/>
      <c r="AEM50" s="51"/>
      <c r="AEN50" s="51"/>
      <c r="AEO50" s="51"/>
      <c r="AEP50" s="51"/>
      <c r="AEQ50" s="51"/>
      <c r="AER50" s="51"/>
      <c r="AES50" s="51"/>
      <c r="AET50" s="51"/>
      <c r="AEU50" s="51"/>
      <c r="AEV50" s="51"/>
      <c r="AEW50" s="51"/>
      <c r="AEX50" s="51"/>
      <c r="AEY50" s="51"/>
      <c r="AEZ50" s="51"/>
      <c r="AFA50" s="51"/>
      <c r="AFB50" s="51"/>
      <c r="AFC50" s="51"/>
      <c r="AFD50" s="51"/>
      <c r="AFE50" s="51"/>
      <c r="AFF50" s="51"/>
      <c r="AFG50" s="51"/>
      <c r="AFH50" s="51"/>
      <c r="AFI50" s="51"/>
      <c r="AFJ50" s="51"/>
      <c r="AFK50" s="51"/>
      <c r="AFL50" s="51"/>
      <c r="AFM50" s="51"/>
      <c r="AFN50" s="51"/>
      <c r="AFO50" s="51"/>
      <c r="AFP50" s="51"/>
      <c r="AFQ50" s="51"/>
      <c r="AFR50" s="51"/>
      <c r="AFS50" s="51"/>
      <c r="AFT50" s="51"/>
      <c r="AFU50" s="51"/>
      <c r="AFV50" s="51"/>
      <c r="AFW50" s="51"/>
      <c r="AFX50" s="51"/>
      <c r="AFY50" s="51"/>
      <c r="AFZ50" s="51"/>
      <c r="AGA50" s="51"/>
      <c r="AGB50" s="51"/>
      <c r="AGC50" s="51"/>
      <c r="AGD50" s="51"/>
      <c r="AGE50" s="51"/>
      <c r="AGF50" s="51"/>
      <c r="AGG50" s="51"/>
      <c r="AGH50" s="51"/>
      <c r="AGI50" s="51"/>
      <c r="AGJ50" s="51"/>
      <c r="AGK50" s="51"/>
      <c r="AGL50" s="51"/>
      <c r="AGM50" s="51"/>
      <c r="AGN50" s="51"/>
      <c r="AGO50" s="51"/>
      <c r="AGP50" s="51"/>
      <c r="AGQ50" s="51"/>
      <c r="AGR50" s="51"/>
      <c r="AGS50" s="51"/>
      <c r="AGT50" s="51"/>
      <c r="AGU50" s="51"/>
      <c r="AGV50" s="51"/>
      <c r="AGW50" s="51"/>
      <c r="AGX50" s="51"/>
      <c r="AGY50" s="51"/>
      <c r="AGZ50" s="51"/>
      <c r="AHA50" s="51"/>
      <c r="AHB50" s="51"/>
      <c r="AHC50" s="51"/>
      <c r="AHD50" s="51"/>
      <c r="AHE50" s="51"/>
      <c r="AHF50" s="51"/>
      <c r="AHG50" s="51"/>
      <c r="AHH50" s="51"/>
      <c r="AHI50" s="51"/>
      <c r="AHJ50" s="51"/>
      <c r="AHK50" s="51"/>
      <c r="AHL50" s="51"/>
      <c r="AHM50" s="51"/>
      <c r="AHN50" s="51"/>
      <c r="AHO50" s="51"/>
      <c r="AHP50" s="51"/>
      <c r="AHQ50" s="51"/>
      <c r="AHR50" s="51"/>
      <c r="AHS50" s="51"/>
      <c r="AHT50" s="51"/>
      <c r="AHU50" s="51"/>
      <c r="AHV50" s="51"/>
      <c r="AHW50" s="51"/>
      <c r="AHX50" s="51"/>
      <c r="AHY50" s="51"/>
      <c r="AHZ50" s="51"/>
      <c r="AIA50" s="51"/>
      <c r="AIB50" s="51"/>
      <c r="AIC50" s="51"/>
      <c r="AID50" s="51"/>
      <c r="AIE50" s="51"/>
      <c r="AIF50" s="51"/>
      <c r="AIG50" s="51"/>
      <c r="AIH50" s="51"/>
      <c r="AII50" s="51"/>
      <c r="AIJ50" s="51"/>
      <c r="AIK50" s="51"/>
      <c r="AIL50" s="51"/>
      <c r="AIM50" s="51"/>
      <c r="AIN50" s="51"/>
      <c r="AIO50" s="51"/>
      <c r="AIP50" s="51"/>
      <c r="AIQ50" s="51"/>
      <c r="AIR50" s="51"/>
      <c r="AIS50" s="51"/>
      <c r="AIT50" s="51"/>
      <c r="AIU50" s="51"/>
      <c r="AIV50" s="51"/>
      <c r="AIW50" s="51"/>
      <c r="AIX50" s="51"/>
      <c r="AIY50" s="51"/>
      <c r="AIZ50" s="51"/>
      <c r="AJA50" s="51"/>
      <c r="AJB50" s="51"/>
      <c r="AJC50" s="51"/>
      <c r="AJD50" s="51"/>
      <c r="AJE50" s="51"/>
      <c r="AJF50" s="51"/>
      <c r="AJG50" s="51"/>
      <c r="AJH50" s="51"/>
      <c r="AJI50" s="51"/>
      <c r="AJJ50" s="51"/>
      <c r="AJK50" s="51"/>
      <c r="AJL50" s="51"/>
      <c r="AJM50" s="51"/>
      <c r="AJN50" s="51"/>
      <c r="AJO50" s="51"/>
      <c r="AJP50" s="51"/>
      <c r="AJQ50" s="51"/>
      <c r="AJR50" s="51"/>
      <c r="AJS50" s="51"/>
      <c r="AJT50" s="51"/>
      <c r="AJU50" s="51"/>
      <c r="AJV50" s="51"/>
      <c r="AJW50" s="51"/>
      <c r="AJX50" s="51"/>
      <c r="AJY50" s="51"/>
      <c r="AJZ50" s="51"/>
      <c r="AKA50" s="51"/>
      <c r="AKB50" s="51"/>
      <c r="AKC50" s="51"/>
      <c r="AKD50" s="51"/>
      <c r="AKE50" s="51"/>
      <c r="AKF50" s="51"/>
    </row>
    <row r="51" spans="1:968" s="4" customFormat="1">
      <c r="A51" s="44" t="s">
        <v>63</v>
      </c>
      <c r="B51" s="106" t="s">
        <v>26</v>
      </c>
      <c r="C51" s="106"/>
      <c r="D51" s="106"/>
      <c r="E51" s="106"/>
      <c r="F51" s="45"/>
      <c r="G51" s="46">
        <f t="shared" si="934"/>
        <v>40944</v>
      </c>
      <c r="H51" s="47">
        <v>1</v>
      </c>
      <c r="I51" s="46">
        <f>WORKDAY(G51,IF(WEEKDAY(G51,2)&gt;=6,H51,H51-1),Holidays!$A$6:$A$52)</f>
        <v>40945</v>
      </c>
      <c r="J51" s="46">
        <f t="shared" si="928"/>
        <v>40944</v>
      </c>
      <c r="K51" s="46">
        <f t="shared" si="935"/>
        <v>40944</v>
      </c>
      <c r="L51" s="48"/>
      <c r="M51" s="46">
        <f t="shared" si="936"/>
        <v>40944</v>
      </c>
      <c r="N51" s="49" t="str">
        <f t="shared" si="933"/>
        <v/>
      </c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  <c r="ACV51" s="51"/>
      <c r="ACW51" s="51"/>
      <c r="ACX51" s="51"/>
      <c r="ACY51" s="51"/>
      <c r="ACZ51" s="51"/>
      <c r="ADA51" s="51"/>
      <c r="ADB51" s="51"/>
      <c r="ADC51" s="51"/>
      <c r="ADD51" s="51"/>
      <c r="ADE51" s="51"/>
      <c r="ADF51" s="51"/>
      <c r="ADG51" s="51"/>
      <c r="ADH51" s="51"/>
      <c r="ADI51" s="51"/>
      <c r="ADJ51" s="51"/>
      <c r="ADK51" s="51"/>
      <c r="ADL51" s="51"/>
      <c r="ADM51" s="51"/>
      <c r="ADN51" s="51"/>
      <c r="ADO51" s="51"/>
      <c r="ADP51" s="51"/>
      <c r="ADQ51" s="51"/>
      <c r="ADR51" s="51"/>
      <c r="ADS51" s="51"/>
      <c r="ADT51" s="51"/>
      <c r="ADU51" s="51"/>
      <c r="ADV51" s="51"/>
      <c r="ADW51" s="51"/>
      <c r="ADX51" s="51"/>
      <c r="ADY51" s="51"/>
      <c r="ADZ51" s="51"/>
      <c r="AEA51" s="51"/>
      <c r="AEB51" s="51"/>
      <c r="AEC51" s="51"/>
      <c r="AED51" s="51"/>
      <c r="AEE51" s="51"/>
      <c r="AEF51" s="51"/>
      <c r="AEG51" s="51"/>
      <c r="AEH51" s="51"/>
      <c r="AEI51" s="51"/>
      <c r="AEJ51" s="51"/>
      <c r="AEK51" s="51"/>
      <c r="AEL51" s="51"/>
      <c r="AEM51" s="51"/>
      <c r="AEN51" s="51"/>
      <c r="AEO51" s="51"/>
      <c r="AEP51" s="51"/>
      <c r="AEQ51" s="51"/>
      <c r="AER51" s="51"/>
      <c r="AES51" s="51"/>
      <c r="AET51" s="51"/>
      <c r="AEU51" s="51"/>
      <c r="AEV51" s="51"/>
      <c r="AEW51" s="51"/>
      <c r="AEX51" s="51"/>
      <c r="AEY51" s="51"/>
      <c r="AEZ51" s="51"/>
      <c r="AFA51" s="51"/>
      <c r="AFB51" s="51"/>
      <c r="AFC51" s="51"/>
      <c r="AFD51" s="51"/>
      <c r="AFE51" s="51"/>
      <c r="AFF51" s="51"/>
      <c r="AFG51" s="51"/>
      <c r="AFH51" s="51"/>
      <c r="AFI51" s="51"/>
      <c r="AFJ51" s="51"/>
      <c r="AFK51" s="51"/>
      <c r="AFL51" s="51"/>
      <c r="AFM51" s="51"/>
      <c r="AFN51" s="51"/>
      <c r="AFO51" s="51"/>
      <c r="AFP51" s="51"/>
      <c r="AFQ51" s="51"/>
      <c r="AFR51" s="51"/>
      <c r="AFS51" s="51"/>
      <c r="AFT51" s="51"/>
      <c r="AFU51" s="51"/>
      <c r="AFV51" s="51"/>
      <c r="AFW51" s="51"/>
      <c r="AFX51" s="51"/>
      <c r="AFY51" s="51"/>
      <c r="AFZ51" s="51"/>
      <c r="AGA51" s="51"/>
      <c r="AGB51" s="51"/>
      <c r="AGC51" s="51"/>
      <c r="AGD51" s="51"/>
      <c r="AGE51" s="51"/>
      <c r="AGF51" s="51"/>
      <c r="AGG51" s="51"/>
      <c r="AGH51" s="51"/>
      <c r="AGI51" s="51"/>
      <c r="AGJ51" s="51"/>
      <c r="AGK51" s="51"/>
      <c r="AGL51" s="51"/>
      <c r="AGM51" s="51"/>
      <c r="AGN51" s="51"/>
      <c r="AGO51" s="51"/>
      <c r="AGP51" s="51"/>
      <c r="AGQ51" s="51"/>
      <c r="AGR51" s="51"/>
      <c r="AGS51" s="51"/>
      <c r="AGT51" s="51"/>
      <c r="AGU51" s="51"/>
      <c r="AGV51" s="51"/>
      <c r="AGW51" s="51"/>
      <c r="AGX51" s="51"/>
      <c r="AGY51" s="51"/>
      <c r="AGZ51" s="51"/>
      <c r="AHA51" s="51"/>
      <c r="AHB51" s="51"/>
      <c r="AHC51" s="51"/>
      <c r="AHD51" s="51"/>
      <c r="AHE51" s="51"/>
      <c r="AHF51" s="51"/>
      <c r="AHG51" s="51"/>
      <c r="AHH51" s="51"/>
      <c r="AHI51" s="51"/>
      <c r="AHJ51" s="51"/>
      <c r="AHK51" s="51"/>
      <c r="AHL51" s="51"/>
      <c r="AHM51" s="51"/>
      <c r="AHN51" s="51"/>
      <c r="AHO51" s="51"/>
      <c r="AHP51" s="51"/>
      <c r="AHQ51" s="51"/>
      <c r="AHR51" s="51"/>
      <c r="AHS51" s="51"/>
      <c r="AHT51" s="51"/>
      <c r="AHU51" s="51"/>
      <c r="AHV51" s="51"/>
      <c r="AHW51" s="51"/>
      <c r="AHX51" s="51"/>
      <c r="AHY51" s="51"/>
      <c r="AHZ51" s="51"/>
      <c r="AIA51" s="51"/>
      <c r="AIB51" s="51"/>
      <c r="AIC51" s="51"/>
      <c r="AID51" s="51"/>
      <c r="AIE51" s="51"/>
      <c r="AIF51" s="51"/>
      <c r="AIG51" s="51"/>
      <c r="AIH51" s="51"/>
      <c r="AII51" s="51"/>
      <c r="AIJ51" s="51"/>
      <c r="AIK51" s="51"/>
      <c r="AIL51" s="51"/>
      <c r="AIM51" s="51"/>
      <c r="AIN51" s="51"/>
      <c r="AIO51" s="51"/>
      <c r="AIP51" s="51"/>
      <c r="AIQ51" s="51"/>
      <c r="AIR51" s="51"/>
      <c r="AIS51" s="51"/>
      <c r="AIT51" s="51"/>
      <c r="AIU51" s="51"/>
      <c r="AIV51" s="51"/>
      <c r="AIW51" s="51"/>
      <c r="AIX51" s="51"/>
      <c r="AIY51" s="51"/>
      <c r="AIZ51" s="51"/>
      <c r="AJA51" s="51"/>
      <c r="AJB51" s="51"/>
      <c r="AJC51" s="51"/>
      <c r="AJD51" s="51"/>
      <c r="AJE51" s="51"/>
      <c r="AJF51" s="51"/>
      <c r="AJG51" s="51"/>
      <c r="AJH51" s="51"/>
      <c r="AJI51" s="51"/>
      <c r="AJJ51" s="51"/>
      <c r="AJK51" s="51"/>
      <c r="AJL51" s="51"/>
      <c r="AJM51" s="51"/>
      <c r="AJN51" s="51"/>
      <c r="AJO51" s="51"/>
      <c r="AJP51" s="51"/>
      <c r="AJQ51" s="51"/>
      <c r="AJR51" s="51"/>
      <c r="AJS51" s="51"/>
      <c r="AJT51" s="51"/>
      <c r="AJU51" s="51"/>
      <c r="AJV51" s="51"/>
      <c r="AJW51" s="51"/>
      <c r="AJX51" s="51"/>
      <c r="AJY51" s="51"/>
      <c r="AJZ51" s="51"/>
      <c r="AKA51" s="51"/>
      <c r="AKB51" s="51"/>
      <c r="AKC51" s="51"/>
      <c r="AKD51" s="51"/>
      <c r="AKE51" s="51"/>
      <c r="AKF51" s="51"/>
    </row>
    <row r="52" spans="1:968" s="4" customFormat="1">
      <c r="A52" s="44" t="s">
        <v>64</v>
      </c>
      <c r="B52" s="106" t="s">
        <v>26</v>
      </c>
      <c r="C52" s="106"/>
      <c r="D52" s="106"/>
      <c r="E52" s="106"/>
      <c r="F52" s="45"/>
      <c r="G52" s="46">
        <f t="shared" si="934"/>
        <v>40945</v>
      </c>
      <c r="H52" s="47">
        <v>1</v>
      </c>
      <c r="I52" s="46">
        <f>WORKDAY(G52,IF(WEEKDAY(G52,2)&gt;=6,H52,H52-1),Holidays!$A$6:$A$52)</f>
        <v>40945</v>
      </c>
      <c r="J52" s="46">
        <f t="shared" si="928"/>
        <v>40945</v>
      </c>
      <c r="K52" s="46">
        <f t="shared" si="935"/>
        <v>40945</v>
      </c>
      <c r="L52" s="48"/>
      <c r="M52" s="46">
        <f t="shared" si="936"/>
        <v>40945</v>
      </c>
      <c r="N52" s="49" t="str">
        <f t="shared" si="933"/>
        <v/>
      </c>
      <c r="O52" s="50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  <c r="ACV52" s="51"/>
      <c r="ACW52" s="51"/>
      <c r="ACX52" s="51"/>
      <c r="ACY52" s="51"/>
      <c r="ACZ52" s="51"/>
      <c r="ADA52" s="51"/>
      <c r="ADB52" s="51"/>
      <c r="ADC52" s="51"/>
      <c r="ADD52" s="51"/>
      <c r="ADE52" s="51"/>
      <c r="ADF52" s="51"/>
      <c r="ADG52" s="51"/>
      <c r="ADH52" s="51"/>
      <c r="ADI52" s="51"/>
      <c r="ADJ52" s="51"/>
      <c r="ADK52" s="51"/>
      <c r="ADL52" s="51"/>
      <c r="ADM52" s="51"/>
      <c r="ADN52" s="51"/>
      <c r="ADO52" s="51"/>
      <c r="ADP52" s="51"/>
      <c r="ADQ52" s="51"/>
      <c r="ADR52" s="51"/>
      <c r="ADS52" s="51"/>
      <c r="ADT52" s="51"/>
      <c r="ADU52" s="51"/>
      <c r="ADV52" s="51"/>
      <c r="ADW52" s="51"/>
      <c r="ADX52" s="51"/>
      <c r="ADY52" s="51"/>
      <c r="ADZ52" s="51"/>
      <c r="AEA52" s="51"/>
      <c r="AEB52" s="51"/>
      <c r="AEC52" s="51"/>
      <c r="AED52" s="51"/>
      <c r="AEE52" s="51"/>
      <c r="AEF52" s="51"/>
      <c r="AEG52" s="51"/>
      <c r="AEH52" s="51"/>
      <c r="AEI52" s="51"/>
      <c r="AEJ52" s="51"/>
      <c r="AEK52" s="51"/>
      <c r="AEL52" s="51"/>
      <c r="AEM52" s="51"/>
      <c r="AEN52" s="51"/>
      <c r="AEO52" s="51"/>
      <c r="AEP52" s="51"/>
      <c r="AEQ52" s="51"/>
      <c r="AER52" s="51"/>
      <c r="AES52" s="51"/>
      <c r="AET52" s="51"/>
      <c r="AEU52" s="51"/>
      <c r="AEV52" s="51"/>
      <c r="AEW52" s="51"/>
      <c r="AEX52" s="51"/>
      <c r="AEY52" s="51"/>
      <c r="AEZ52" s="51"/>
      <c r="AFA52" s="51"/>
      <c r="AFB52" s="51"/>
      <c r="AFC52" s="51"/>
      <c r="AFD52" s="51"/>
      <c r="AFE52" s="51"/>
      <c r="AFF52" s="51"/>
      <c r="AFG52" s="51"/>
      <c r="AFH52" s="51"/>
      <c r="AFI52" s="51"/>
      <c r="AFJ52" s="51"/>
      <c r="AFK52" s="51"/>
      <c r="AFL52" s="51"/>
      <c r="AFM52" s="51"/>
      <c r="AFN52" s="51"/>
      <c r="AFO52" s="51"/>
      <c r="AFP52" s="51"/>
      <c r="AFQ52" s="51"/>
      <c r="AFR52" s="51"/>
      <c r="AFS52" s="51"/>
      <c r="AFT52" s="51"/>
      <c r="AFU52" s="51"/>
      <c r="AFV52" s="51"/>
      <c r="AFW52" s="51"/>
      <c r="AFX52" s="51"/>
      <c r="AFY52" s="51"/>
      <c r="AFZ52" s="51"/>
      <c r="AGA52" s="51"/>
      <c r="AGB52" s="51"/>
      <c r="AGC52" s="51"/>
      <c r="AGD52" s="51"/>
      <c r="AGE52" s="51"/>
      <c r="AGF52" s="51"/>
      <c r="AGG52" s="51"/>
      <c r="AGH52" s="51"/>
      <c r="AGI52" s="51"/>
      <c r="AGJ52" s="51"/>
      <c r="AGK52" s="51"/>
      <c r="AGL52" s="51"/>
      <c r="AGM52" s="51"/>
      <c r="AGN52" s="51"/>
      <c r="AGO52" s="51"/>
      <c r="AGP52" s="51"/>
      <c r="AGQ52" s="51"/>
      <c r="AGR52" s="51"/>
      <c r="AGS52" s="51"/>
      <c r="AGT52" s="51"/>
      <c r="AGU52" s="51"/>
      <c r="AGV52" s="51"/>
      <c r="AGW52" s="51"/>
      <c r="AGX52" s="51"/>
      <c r="AGY52" s="51"/>
      <c r="AGZ52" s="51"/>
      <c r="AHA52" s="51"/>
      <c r="AHB52" s="51"/>
      <c r="AHC52" s="51"/>
      <c r="AHD52" s="51"/>
      <c r="AHE52" s="51"/>
      <c r="AHF52" s="51"/>
      <c r="AHG52" s="51"/>
      <c r="AHH52" s="51"/>
      <c r="AHI52" s="51"/>
      <c r="AHJ52" s="51"/>
      <c r="AHK52" s="51"/>
      <c r="AHL52" s="51"/>
      <c r="AHM52" s="51"/>
      <c r="AHN52" s="51"/>
      <c r="AHO52" s="51"/>
      <c r="AHP52" s="51"/>
      <c r="AHQ52" s="51"/>
      <c r="AHR52" s="51"/>
      <c r="AHS52" s="51"/>
      <c r="AHT52" s="51"/>
      <c r="AHU52" s="51"/>
      <c r="AHV52" s="51"/>
      <c r="AHW52" s="51"/>
      <c r="AHX52" s="51"/>
      <c r="AHY52" s="51"/>
      <c r="AHZ52" s="51"/>
      <c r="AIA52" s="51"/>
      <c r="AIB52" s="51"/>
      <c r="AIC52" s="51"/>
      <c r="AID52" s="51"/>
      <c r="AIE52" s="51"/>
      <c r="AIF52" s="51"/>
      <c r="AIG52" s="51"/>
      <c r="AIH52" s="51"/>
      <c r="AII52" s="51"/>
      <c r="AIJ52" s="51"/>
      <c r="AIK52" s="51"/>
      <c r="AIL52" s="51"/>
      <c r="AIM52" s="51"/>
      <c r="AIN52" s="51"/>
      <c r="AIO52" s="51"/>
      <c r="AIP52" s="51"/>
      <c r="AIQ52" s="51"/>
      <c r="AIR52" s="51"/>
      <c r="AIS52" s="51"/>
      <c r="AIT52" s="51"/>
      <c r="AIU52" s="51"/>
      <c r="AIV52" s="51"/>
      <c r="AIW52" s="51"/>
      <c r="AIX52" s="51"/>
      <c r="AIY52" s="51"/>
      <c r="AIZ52" s="51"/>
      <c r="AJA52" s="51"/>
      <c r="AJB52" s="51"/>
      <c r="AJC52" s="51"/>
      <c r="AJD52" s="51"/>
      <c r="AJE52" s="51"/>
      <c r="AJF52" s="51"/>
      <c r="AJG52" s="51"/>
      <c r="AJH52" s="51"/>
      <c r="AJI52" s="51"/>
      <c r="AJJ52" s="51"/>
      <c r="AJK52" s="51"/>
      <c r="AJL52" s="51"/>
      <c r="AJM52" s="51"/>
      <c r="AJN52" s="51"/>
      <c r="AJO52" s="51"/>
      <c r="AJP52" s="51"/>
      <c r="AJQ52" s="51"/>
      <c r="AJR52" s="51"/>
      <c r="AJS52" s="51"/>
      <c r="AJT52" s="51"/>
      <c r="AJU52" s="51"/>
      <c r="AJV52" s="51"/>
      <c r="AJW52" s="51"/>
      <c r="AJX52" s="51"/>
      <c r="AJY52" s="51"/>
      <c r="AJZ52" s="51"/>
      <c r="AKA52" s="51"/>
      <c r="AKB52" s="51"/>
      <c r="AKC52" s="51"/>
      <c r="AKD52" s="51"/>
      <c r="AKE52" s="51"/>
      <c r="AKF52" s="51"/>
    </row>
    <row r="53" spans="1:968" s="4" customFormat="1">
      <c r="A53" s="44" t="s">
        <v>65</v>
      </c>
      <c r="B53" s="106" t="s">
        <v>26</v>
      </c>
      <c r="C53" s="106"/>
      <c r="D53" s="106"/>
      <c r="E53" s="106"/>
      <c r="F53" s="45"/>
      <c r="G53" s="46">
        <f t="shared" si="934"/>
        <v>40946</v>
      </c>
      <c r="H53" s="47">
        <v>1</v>
      </c>
      <c r="I53" s="46">
        <f>WORKDAY(G53,IF(WEEKDAY(G53,2)&gt;=6,H53,H53-1),Holidays!$A$6:$A$52)</f>
        <v>40946</v>
      </c>
      <c r="J53" s="46">
        <f t="shared" si="928"/>
        <v>40946</v>
      </c>
      <c r="K53" s="46">
        <f t="shared" si="935"/>
        <v>40946</v>
      </c>
      <c r="L53" s="48"/>
      <c r="M53" s="46">
        <f t="shared" si="936"/>
        <v>40946</v>
      </c>
      <c r="N53" s="49" t="str">
        <f t="shared" si="933"/>
        <v/>
      </c>
      <c r="O53" s="50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  <c r="ACV53" s="51"/>
      <c r="ACW53" s="51"/>
      <c r="ACX53" s="51"/>
      <c r="ACY53" s="51"/>
      <c r="ACZ53" s="51"/>
      <c r="ADA53" s="51"/>
      <c r="ADB53" s="51"/>
      <c r="ADC53" s="51"/>
      <c r="ADD53" s="51"/>
      <c r="ADE53" s="51"/>
      <c r="ADF53" s="51"/>
      <c r="ADG53" s="51"/>
      <c r="ADH53" s="51"/>
      <c r="ADI53" s="51"/>
      <c r="ADJ53" s="51"/>
      <c r="ADK53" s="51"/>
      <c r="ADL53" s="51"/>
      <c r="ADM53" s="51"/>
      <c r="ADN53" s="51"/>
      <c r="ADO53" s="51"/>
      <c r="ADP53" s="51"/>
      <c r="ADQ53" s="51"/>
      <c r="ADR53" s="51"/>
      <c r="ADS53" s="51"/>
      <c r="ADT53" s="51"/>
      <c r="ADU53" s="51"/>
      <c r="ADV53" s="51"/>
      <c r="ADW53" s="51"/>
      <c r="ADX53" s="51"/>
      <c r="ADY53" s="51"/>
      <c r="ADZ53" s="51"/>
      <c r="AEA53" s="51"/>
      <c r="AEB53" s="51"/>
      <c r="AEC53" s="51"/>
      <c r="AED53" s="51"/>
      <c r="AEE53" s="51"/>
      <c r="AEF53" s="51"/>
      <c r="AEG53" s="51"/>
      <c r="AEH53" s="51"/>
      <c r="AEI53" s="51"/>
      <c r="AEJ53" s="51"/>
      <c r="AEK53" s="51"/>
      <c r="AEL53" s="51"/>
      <c r="AEM53" s="51"/>
      <c r="AEN53" s="51"/>
      <c r="AEO53" s="51"/>
      <c r="AEP53" s="51"/>
      <c r="AEQ53" s="51"/>
      <c r="AER53" s="51"/>
      <c r="AES53" s="51"/>
      <c r="AET53" s="51"/>
      <c r="AEU53" s="51"/>
      <c r="AEV53" s="51"/>
      <c r="AEW53" s="51"/>
      <c r="AEX53" s="51"/>
      <c r="AEY53" s="51"/>
      <c r="AEZ53" s="51"/>
      <c r="AFA53" s="51"/>
      <c r="AFB53" s="51"/>
      <c r="AFC53" s="51"/>
      <c r="AFD53" s="51"/>
      <c r="AFE53" s="51"/>
      <c r="AFF53" s="51"/>
      <c r="AFG53" s="51"/>
      <c r="AFH53" s="51"/>
      <c r="AFI53" s="51"/>
      <c r="AFJ53" s="51"/>
      <c r="AFK53" s="51"/>
      <c r="AFL53" s="51"/>
      <c r="AFM53" s="51"/>
      <c r="AFN53" s="51"/>
      <c r="AFO53" s="51"/>
      <c r="AFP53" s="51"/>
      <c r="AFQ53" s="51"/>
      <c r="AFR53" s="51"/>
      <c r="AFS53" s="51"/>
      <c r="AFT53" s="51"/>
      <c r="AFU53" s="51"/>
      <c r="AFV53" s="51"/>
      <c r="AFW53" s="51"/>
      <c r="AFX53" s="51"/>
      <c r="AFY53" s="51"/>
      <c r="AFZ53" s="51"/>
      <c r="AGA53" s="51"/>
      <c r="AGB53" s="51"/>
      <c r="AGC53" s="51"/>
      <c r="AGD53" s="51"/>
      <c r="AGE53" s="51"/>
      <c r="AGF53" s="51"/>
      <c r="AGG53" s="51"/>
      <c r="AGH53" s="51"/>
      <c r="AGI53" s="51"/>
      <c r="AGJ53" s="51"/>
      <c r="AGK53" s="51"/>
      <c r="AGL53" s="51"/>
      <c r="AGM53" s="51"/>
      <c r="AGN53" s="51"/>
      <c r="AGO53" s="51"/>
      <c r="AGP53" s="51"/>
      <c r="AGQ53" s="51"/>
      <c r="AGR53" s="51"/>
      <c r="AGS53" s="51"/>
      <c r="AGT53" s="51"/>
      <c r="AGU53" s="51"/>
      <c r="AGV53" s="51"/>
      <c r="AGW53" s="51"/>
      <c r="AGX53" s="51"/>
      <c r="AGY53" s="51"/>
      <c r="AGZ53" s="51"/>
      <c r="AHA53" s="51"/>
      <c r="AHB53" s="51"/>
      <c r="AHC53" s="51"/>
      <c r="AHD53" s="51"/>
      <c r="AHE53" s="51"/>
      <c r="AHF53" s="51"/>
      <c r="AHG53" s="51"/>
      <c r="AHH53" s="51"/>
      <c r="AHI53" s="51"/>
      <c r="AHJ53" s="51"/>
      <c r="AHK53" s="51"/>
      <c r="AHL53" s="51"/>
      <c r="AHM53" s="51"/>
      <c r="AHN53" s="51"/>
      <c r="AHO53" s="51"/>
      <c r="AHP53" s="51"/>
      <c r="AHQ53" s="51"/>
      <c r="AHR53" s="51"/>
      <c r="AHS53" s="51"/>
      <c r="AHT53" s="51"/>
      <c r="AHU53" s="51"/>
      <c r="AHV53" s="51"/>
      <c r="AHW53" s="51"/>
      <c r="AHX53" s="51"/>
      <c r="AHY53" s="51"/>
      <c r="AHZ53" s="51"/>
      <c r="AIA53" s="51"/>
      <c r="AIB53" s="51"/>
      <c r="AIC53" s="51"/>
      <c r="AID53" s="51"/>
      <c r="AIE53" s="51"/>
      <c r="AIF53" s="51"/>
      <c r="AIG53" s="51"/>
      <c r="AIH53" s="51"/>
      <c r="AII53" s="51"/>
      <c r="AIJ53" s="51"/>
      <c r="AIK53" s="51"/>
      <c r="AIL53" s="51"/>
      <c r="AIM53" s="51"/>
      <c r="AIN53" s="51"/>
      <c r="AIO53" s="51"/>
      <c r="AIP53" s="51"/>
      <c r="AIQ53" s="51"/>
      <c r="AIR53" s="51"/>
      <c r="AIS53" s="51"/>
      <c r="AIT53" s="51"/>
      <c r="AIU53" s="51"/>
      <c r="AIV53" s="51"/>
      <c r="AIW53" s="51"/>
      <c r="AIX53" s="51"/>
      <c r="AIY53" s="51"/>
      <c r="AIZ53" s="51"/>
      <c r="AJA53" s="51"/>
      <c r="AJB53" s="51"/>
      <c r="AJC53" s="51"/>
      <c r="AJD53" s="51"/>
      <c r="AJE53" s="51"/>
      <c r="AJF53" s="51"/>
      <c r="AJG53" s="51"/>
      <c r="AJH53" s="51"/>
      <c r="AJI53" s="51"/>
      <c r="AJJ53" s="51"/>
      <c r="AJK53" s="51"/>
      <c r="AJL53" s="51"/>
      <c r="AJM53" s="51"/>
      <c r="AJN53" s="51"/>
      <c r="AJO53" s="51"/>
      <c r="AJP53" s="51"/>
      <c r="AJQ53" s="51"/>
      <c r="AJR53" s="51"/>
      <c r="AJS53" s="51"/>
      <c r="AJT53" s="51"/>
      <c r="AJU53" s="51"/>
      <c r="AJV53" s="51"/>
      <c r="AJW53" s="51"/>
      <c r="AJX53" s="51"/>
      <c r="AJY53" s="51"/>
      <c r="AJZ53" s="51"/>
      <c r="AKA53" s="51"/>
      <c r="AKB53" s="51"/>
      <c r="AKC53" s="51"/>
      <c r="AKD53" s="51"/>
      <c r="AKE53" s="51"/>
      <c r="AKF53" s="51"/>
    </row>
    <row r="54" spans="1:968" s="4" customFormat="1">
      <c r="A54" s="44" t="s">
        <v>66</v>
      </c>
      <c r="B54" s="106" t="s">
        <v>26</v>
      </c>
      <c r="C54" s="106"/>
      <c r="D54" s="106"/>
      <c r="E54" s="106"/>
      <c r="F54" s="45"/>
      <c r="G54" s="46">
        <f t="shared" si="934"/>
        <v>40947</v>
      </c>
      <c r="H54" s="47">
        <v>1</v>
      </c>
      <c r="I54" s="46">
        <f>WORKDAY(G54,IF(WEEKDAY(G54,2)&gt;=6,H54,H54-1),Holidays!$A$6:$A$52)</f>
        <v>40947</v>
      </c>
      <c r="J54" s="46">
        <f t="shared" si="928"/>
        <v>40947</v>
      </c>
      <c r="K54" s="46">
        <f t="shared" si="935"/>
        <v>40947</v>
      </c>
      <c r="L54" s="48"/>
      <c r="M54" s="46">
        <f t="shared" si="936"/>
        <v>40947</v>
      </c>
      <c r="N54" s="49" t="str">
        <f t="shared" si="933"/>
        <v/>
      </c>
      <c r="O54" s="50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  <c r="ACV54" s="51"/>
      <c r="ACW54" s="51"/>
      <c r="ACX54" s="51"/>
      <c r="ACY54" s="51"/>
      <c r="ACZ54" s="51"/>
      <c r="ADA54" s="51"/>
      <c r="ADB54" s="51"/>
      <c r="ADC54" s="51"/>
      <c r="ADD54" s="51"/>
      <c r="ADE54" s="51"/>
      <c r="ADF54" s="51"/>
      <c r="ADG54" s="51"/>
      <c r="ADH54" s="51"/>
      <c r="ADI54" s="51"/>
      <c r="ADJ54" s="51"/>
      <c r="ADK54" s="51"/>
      <c r="ADL54" s="51"/>
      <c r="ADM54" s="51"/>
      <c r="ADN54" s="51"/>
      <c r="ADO54" s="51"/>
      <c r="ADP54" s="51"/>
      <c r="ADQ54" s="51"/>
      <c r="ADR54" s="51"/>
      <c r="ADS54" s="51"/>
      <c r="ADT54" s="51"/>
      <c r="ADU54" s="51"/>
      <c r="ADV54" s="51"/>
      <c r="ADW54" s="51"/>
      <c r="ADX54" s="51"/>
      <c r="ADY54" s="51"/>
      <c r="ADZ54" s="51"/>
      <c r="AEA54" s="51"/>
      <c r="AEB54" s="51"/>
      <c r="AEC54" s="51"/>
      <c r="AED54" s="51"/>
      <c r="AEE54" s="51"/>
      <c r="AEF54" s="51"/>
      <c r="AEG54" s="51"/>
      <c r="AEH54" s="51"/>
      <c r="AEI54" s="51"/>
      <c r="AEJ54" s="51"/>
      <c r="AEK54" s="51"/>
      <c r="AEL54" s="51"/>
      <c r="AEM54" s="51"/>
      <c r="AEN54" s="51"/>
      <c r="AEO54" s="51"/>
      <c r="AEP54" s="51"/>
      <c r="AEQ54" s="51"/>
      <c r="AER54" s="51"/>
      <c r="AES54" s="51"/>
      <c r="AET54" s="51"/>
      <c r="AEU54" s="51"/>
      <c r="AEV54" s="51"/>
      <c r="AEW54" s="51"/>
      <c r="AEX54" s="51"/>
      <c r="AEY54" s="51"/>
      <c r="AEZ54" s="51"/>
      <c r="AFA54" s="51"/>
      <c r="AFB54" s="51"/>
      <c r="AFC54" s="51"/>
      <c r="AFD54" s="51"/>
      <c r="AFE54" s="51"/>
      <c r="AFF54" s="51"/>
      <c r="AFG54" s="51"/>
      <c r="AFH54" s="51"/>
      <c r="AFI54" s="51"/>
      <c r="AFJ54" s="51"/>
      <c r="AFK54" s="51"/>
      <c r="AFL54" s="51"/>
      <c r="AFM54" s="51"/>
      <c r="AFN54" s="51"/>
      <c r="AFO54" s="51"/>
      <c r="AFP54" s="51"/>
      <c r="AFQ54" s="51"/>
      <c r="AFR54" s="51"/>
      <c r="AFS54" s="51"/>
      <c r="AFT54" s="51"/>
      <c r="AFU54" s="51"/>
      <c r="AFV54" s="51"/>
      <c r="AFW54" s="51"/>
      <c r="AFX54" s="51"/>
      <c r="AFY54" s="51"/>
      <c r="AFZ54" s="51"/>
      <c r="AGA54" s="51"/>
      <c r="AGB54" s="51"/>
      <c r="AGC54" s="51"/>
      <c r="AGD54" s="51"/>
      <c r="AGE54" s="51"/>
      <c r="AGF54" s="51"/>
      <c r="AGG54" s="51"/>
      <c r="AGH54" s="51"/>
      <c r="AGI54" s="51"/>
      <c r="AGJ54" s="51"/>
      <c r="AGK54" s="51"/>
      <c r="AGL54" s="51"/>
      <c r="AGM54" s="51"/>
      <c r="AGN54" s="51"/>
      <c r="AGO54" s="51"/>
      <c r="AGP54" s="51"/>
      <c r="AGQ54" s="51"/>
      <c r="AGR54" s="51"/>
      <c r="AGS54" s="51"/>
      <c r="AGT54" s="51"/>
      <c r="AGU54" s="51"/>
      <c r="AGV54" s="51"/>
      <c r="AGW54" s="51"/>
      <c r="AGX54" s="51"/>
      <c r="AGY54" s="51"/>
      <c r="AGZ54" s="51"/>
      <c r="AHA54" s="51"/>
      <c r="AHB54" s="51"/>
      <c r="AHC54" s="51"/>
      <c r="AHD54" s="51"/>
      <c r="AHE54" s="51"/>
      <c r="AHF54" s="51"/>
      <c r="AHG54" s="51"/>
      <c r="AHH54" s="51"/>
      <c r="AHI54" s="51"/>
      <c r="AHJ54" s="51"/>
      <c r="AHK54" s="51"/>
      <c r="AHL54" s="51"/>
      <c r="AHM54" s="51"/>
      <c r="AHN54" s="51"/>
      <c r="AHO54" s="51"/>
      <c r="AHP54" s="51"/>
      <c r="AHQ54" s="51"/>
      <c r="AHR54" s="51"/>
      <c r="AHS54" s="51"/>
      <c r="AHT54" s="51"/>
      <c r="AHU54" s="51"/>
      <c r="AHV54" s="51"/>
      <c r="AHW54" s="51"/>
      <c r="AHX54" s="51"/>
      <c r="AHY54" s="51"/>
      <c r="AHZ54" s="51"/>
      <c r="AIA54" s="51"/>
      <c r="AIB54" s="51"/>
      <c r="AIC54" s="51"/>
      <c r="AID54" s="51"/>
      <c r="AIE54" s="51"/>
      <c r="AIF54" s="51"/>
      <c r="AIG54" s="51"/>
      <c r="AIH54" s="51"/>
      <c r="AII54" s="51"/>
      <c r="AIJ54" s="51"/>
      <c r="AIK54" s="51"/>
      <c r="AIL54" s="51"/>
      <c r="AIM54" s="51"/>
      <c r="AIN54" s="51"/>
      <c r="AIO54" s="51"/>
      <c r="AIP54" s="51"/>
      <c r="AIQ54" s="51"/>
      <c r="AIR54" s="51"/>
      <c r="AIS54" s="51"/>
      <c r="AIT54" s="51"/>
      <c r="AIU54" s="51"/>
      <c r="AIV54" s="51"/>
      <c r="AIW54" s="51"/>
      <c r="AIX54" s="51"/>
      <c r="AIY54" s="51"/>
      <c r="AIZ54" s="51"/>
      <c r="AJA54" s="51"/>
      <c r="AJB54" s="51"/>
      <c r="AJC54" s="51"/>
      <c r="AJD54" s="51"/>
      <c r="AJE54" s="51"/>
      <c r="AJF54" s="51"/>
      <c r="AJG54" s="51"/>
      <c r="AJH54" s="51"/>
      <c r="AJI54" s="51"/>
      <c r="AJJ54" s="51"/>
      <c r="AJK54" s="51"/>
      <c r="AJL54" s="51"/>
      <c r="AJM54" s="51"/>
      <c r="AJN54" s="51"/>
      <c r="AJO54" s="51"/>
      <c r="AJP54" s="51"/>
      <c r="AJQ54" s="51"/>
      <c r="AJR54" s="51"/>
      <c r="AJS54" s="51"/>
      <c r="AJT54" s="51"/>
      <c r="AJU54" s="51"/>
      <c r="AJV54" s="51"/>
      <c r="AJW54" s="51"/>
      <c r="AJX54" s="51"/>
      <c r="AJY54" s="51"/>
      <c r="AJZ54" s="51"/>
      <c r="AKA54" s="51"/>
      <c r="AKB54" s="51"/>
      <c r="AKC54" s="51"/>
      <c r="AKD54" s="51"/>
      <c r="AKE54" s="51"/>
      <c r="AKF54" s="51"/>
    </row>
    <row r="55" spans="1:968" s="4" customFormat="1">
      <c r="A55" s="44" t="s">
        <v>67</v>
      </c>
      <c r="B55" s="106" t="s">
        <v>26</v>
      </c>
      <c r="C55" s="106"/>
      <c r="D55" s="106"/>
      <c r="E55" s="106"/>
      <c r="F55" s="45"/>
      <c r="G55" s="46">
        <f t="shared" si="934"/>
        <v>40948</v>
      </c>
      <c r="H55" s="47">
        <v>1</v>
      </c>
      <c r="I55" s="46">
        <f>WORKDAY(G55,IF(WEEKDAY(G55,2)&gt;=6,H55,H55-1),Holidays!$A$6:$A$52)</f>
        <v>40948</v>
      </c>
      <c r="J55" s="46">
        <f t="shared" si="928"/>
        <v>40948</v>
      </c>
      <c r="K55" s="46">
        <f t="shared" si="935"/>
        <v>40948</v>
      </c>
      <c r="L55" s="48"/>
      <c r="M55" s="46">
        <f t="shared" si="936"/>
        <v>40948</v>
      </c>
      <c r="N55" s="49" t="str">
        <f t="shared" si="933"/>
        <v/>
      </c>
      <c r="O55" s="50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  <c r="ACV55" s="51"/>
      <c r="ACW55" s="51"/>
      <c r="ACX55" s="51"/>
      <c r="ACY55" s="51"/>
      <c r="ACZ55" s="51"/>
      <c r="ADA55" s="51"/>
      <c r="ADB55" s="51"/>
      <c r="ADC55" s="51"/>
      <c r="ADD55" s="51"/>
      <c r="ADE55" s="51"/>
      <c r="ADF55" s="51"/>
      <c r="ADG55" s="51"/>
      <c r="ADH55" s="51"/>
      <c r="ADI55" s="51"/>
      <c r="ADJ55" s="51"/>
      <c r="ADK55" s="51"/>
      <c r="ADL55" s="51"/>
      <c r="ADM55" s="51"/>
      <c r="ADN55" s="51"/>
      <c r="ADO55" s="51"/>
      <c r="ADP55" s="51"/>
      <c r="ADQ55" s="51"/>
      <c r="ADR55" s="51"/>
      <c r="ADS55" s="51"/>
      <c r="ADT55" s="51"/>
      <c r="ADU55" s="51"/>
      <c r="ADV55" s="51"/>
      <c r="ADW55" s="51"/>
      <c r="ADX55" s="51"/>
      <c r="ADY55" s="51"/>
      <c r="ADZ55" s="51"/>
      <c r="AEA55" s="51"/>
      <c r="AEB55" s="51"/>
      <c r="AEC55" s="51"/>
      <c r="AED55" s="51"/>
      <c r="AEE55" s="51"/>
      <c r="AEF55" s="51"/>
      <c r="AEG55" s="51"/>
      <c r="AEH55" s="51"/>
      <c r="AEI55" s="51"/>
      <c r="AEJ55" s="51"/>
      <c r="AEK55" s="51"/>
      <c r="AEL55" s="51"/>
      <c r="AEM55" s="51"/>
      <c r="AEN55" s="51"/>
      <c r="AEO55" s="51"/>
      <c r="AEP55" s="51"/>
      <c r="AEQ55" s="51"/>
      <c r="AER55" s="51"/>
      <c r="AES55" s="51"/>
      <c r="AET55" s="51"/>
      <c r="AEU55" s="51"/>
      <c r="AEV55" s="51"/>
      <c r="AEW55" s="51"/>
      <c r="AEX55" s="51"/>
      <c r="AEY55" s="51"/>
      <c r="AEZ55" s="51"/>
      <c r="AFA55" s="51"/>
      <c r="AFB55" s="51"/>
      <c r="AFC55" s="51"/>
      <c r="AFD55" s="51"/>
      <c r="AFE55" s="51"/>
      <c r="AFF55" s="51"/>
      <c r="AFG55" s="51"/>
      <c r="AFH55" s="51"/>
      <c r="AFI55" s="51"/>
      <c r="AFJ55" s="51"/>
      <c r="AFK55" s="51"/>
      <c r="AFL55" s="51"/>
      <c r="AFM55" s="51"/>
      <c r="AFN55" s="51"/>
      <c r="AFO55" s="51"/>
      <c r="AFP55" s="51"/>
      <c r="AFQ55" s="51"/>
      <c r="AFR55" s="51"/>
      <c r="AFS55" s="51"/>
      <c r="AFT55" s="51"/>
      <c r="AFU55" s="51"/>
      <c r="AFV55" s="51"/>
      <c r="AFW55" s="51"/>
      <c r="AFX55" s="51"/>
      <c r="AFY55" s="51"/>
      <c r="AFZ55" s="51"/>
      <c r="AGA55" s="51"/>
      <c r="AGB55" s="51"/>
      <c r="AGC55" s="51"/>
      <c r="AGD55" s="51"/>
      <c r="AGE55" s="51"/>
      <c r="AGF55" s="51"/>
      <c r="AGG55" s="51"/>
      <c r="AGH55" s="51"/>
      <c r="AGI55" s="51"/>
      <c r="AGJ55" s="51"/>
      <c r="AGK55" s="51"/>
      <c r="AGL55" s="51"/>
      <c r="AGM55" s="51"/>
      <c r="AGN55" s="51"/>
      <c r="AGO55" s="51"/>
      <c r="AGP55" s="51"/>
      <c r="AGQ55" s="51"/>
      <c r="AGR55" s="51"/>
      <c r="AGS55" s="51"/>
      <c r="AGT55" s="51"/>
      <c r="AGU55" s="51"/>
      <c r="AGV55" s="51"/>
      <c r="AGW55" s="51"/>
      <c r="AGX55" s="51"/>
      <c r="AGY55" s="51"/>
      <c r="AGZ55" s="51"/>
      <c r="AHA55" s="51"/>
      <c r="AHB55" s="51"/>
      <c r="AHC55" s="51"/>
      <c r="AHD55" s="51"/>
      <c r="AHE55" s="51"/>
      <c r="AHF55" s="51"/>
      <c r="AHG55" s="51"/>
      <c r="AHH55" s="51"/>
      <c r="AHI55" s="51"/>
      <c r="AHJ55" s="51"/>
      <c r="AHK55" s="51"/>
      <c r="AHL55" s="51"/>
      <c r="AHM55" s="51"/>
      <c r="AHN55" s="51"/>
      <c r="AHO55" s="51"/>
      <c r="AHP55" s="51"/>
      <c r="AHQ55" s="51"/>
      <c r="AHR55" s="51"/>
      <c r="AHS55" s="51"/>
      <c r="AHT55" s="51"/>
      <c r="AHU55" s="51"/>
      <c r="AHV55" s="51"/>
      <c r="AHW55" s="51"/>
      <c r="AHX55" s="51"/>
      <c r="AHY55" s="51"/>
      <c r="AHZ55" s="51"/>
      <c r="AIA55" s="51"/>
      <c r="AIB55" s="51"/>
      <c r="AIC55" s="51"/>
      <c r="AID55" s="51"/>
      <c r="AIE55" s="51"/>
      <c r="AIF55" s="51"/>
      <c r="AIG55" s="51"/>
      <c r="AIH55" s="51"/>
      <c r="AII55" s="51"/>
      <c r="AIJ55" s="51"/>
      <c r="AIK55" s="51"/>
      <c r="AIL55" s="51"/>
      <c r="AIM55" s="51"/>
      <c r="AIN55" s="51"/>
      <c r="AIO55" s="51"/>
      <c r="AIP55" s="51"/>
      <c r="AIQ55" s="51"/>
      <c r="AIR55" s="51"/>
      <c r="AIS55" s="51"/>
      <c r="AIT55" s="51"/>
      <c r="AIU55" s="51"/>
      <c r="AIV55" s="51"/>
      <c r="AIW55" s="51"/>
      <c r="AIX55" s="51"/>
      <c r="AIY55" s="51"/>
      <c r="AIZ55" s="51"/>
      <c r="AJA55" s="51"/>
      <c r="AJB55" s="51"/>
      <c r="AJC55" s="51"/>
      <c r="AJD55" s="51"/>
      <c r="AJE55" s="51"/>
      <c r="AJF55" s="51"/>
      <c r="AJG55" s="51"/>
      <c r="AJH55" s="51"/>
      <c r="AJI55" s="51"/>
      <c r="AJJ55" s="51"/>
      <c r="AJK55" s="51"/>
      <c r="AJL55" s="51"/>
      <c r="AJM55" s="51"/>
      <c r="AJN55" s="51"/>
      <c r="AJO55" s="51"/>
      <c r="AJP55" s="51"/>
      <c r="AJQ55" s="51"/>
      <c r="AJR55" s="51"/>
      <c r="AJS55" s="51"/>
      <c r="AJT55" s="51"/>
      <c r="AJU55" s="51"/>
      <c r="AJV55" s="51"/>
      <c r="AJW55" s="51"/>
      <c r="AJX55" s="51"/>
      <c r="AJY55" s="51"/>
      <c r="AJZ55" s="51"/>
      <c r="AKA55" s="51"/>
      <c r="AKB55" s="51"/>
      <c r="AKC55" s="51"/>
      <c r="AKD55" s="51"/>
      <c r="AKE55" s="51"/>
      <c r="AKF55" s="51"/>
    </row>
    <row r="56" spans="1:968" s="4" customFormat="1">
      <c r="A56" s="44" t="s">
        <v>68</v>
      </c>
      <c r="B56" s="106" t="s">
        <v>26</v>
      </c>
      <c r="C56" s="106"/>
      <c r="D56" s="106"/>
      <c r="E56" s="106"/>
      <c r="F56" s="45"/>
      <c r="G56" s="46">
        <f t="shared" si="934"/>
        <v>40949</v>
      </c>
      <c r="H56" s="47">
        <v>1</v>
      </c>
      <c r="I56" s="46">
        <f>WORKDAY(G56,IF(WEEKDAY(G56,2)&gt;=6,H56,H56-1),Holidays!$A$6:$A$52)</f>
        <v>40949</v>
      </c>
      <c r="J56" s="46">
        <f t="shared" si="928"/>
        <v>40949</v>
      </c>
      <c r="K56" s="46">
        <f t="shared" si="935"/>
        <v>40949</v>
      </c>
      <c r="L56" s="48"/>
      <c r="M56" s="46">
        <f t="shared" si="936"/>
        <v>40949</v>
      </c>
      <c r="N56" s="49" t="str">
        <f t="shared" si="933"/>
        <v/>
      </c>
      <c r="O56" s="50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  <c r="TZ56" s="51"/>
      <c r="UA56" s="51"/>
      <c r="UB56" s="51"/>
      <c r="UC56" s="51"/>
      <c r="UD56" s="51"/>
      <c r="UE56" s="51"/>
      <c r="UF56" s="51"/>
      <c r="UG56" s="51"/>
      <c r="UH56" s="51"/>
      <c r="UI56" s="51"/>
      <c r="UJ56" s="51"/>
      <c r="UK56" s="51"/>
      <c r="UL56" s="51"/>
      <c r="UM56" s="51"/>
      <c r="UN56" s="51"/>
      <c r="UO56" s="51"/>
      <c r="UP56" s="51"/>
      <c r="UQ56" s="51"/>
      <c r="UR56" s="51"/>
      <c r="US56" s="51"/>
      <c r="UT56" s="51"/>
      <c r="UU56" s="51"/>
      <c r="UV56" s="51"/>
      <c r="UW56" s="51"/>
      <c r="UX56" s="51"/>
      <c r="UY56" s="51"/>
      <c r="UZ56" s="51"/>
      <c r="VA56" s="51"/>
      <c r="VB56" s="51"/>
      <c r="VC56" s="51"/>
      <c r="VD56" s="51"/>
      <c r="VE56" s="51"/>
      <c r="VF56" s="51"/>
      <c r="VG56" s="51"/>
      <c r="VH56" s="51"/>
      <c r="VI56" s="51"/>
      <c r="VJ56" s="51"/>
      <c r="VK56" s="51"/>
      <c r="VL56" s="51"/>
      <c r="VM56" s="51"/>
      <c r="VN56" s="51"/>
      <c r="VO56" s="51"/>
      <c r="VP56" s="51"/>
      <c r="VQ56" s="51"/>
      <c r="VR56" s="51"/>
      <c r="VS56" s="51"/>
      <c r="VT56" s="51"/>
      <c r="VU56" s="51"/>
      <c r="VV56" s="51"/>
      <c r="VW56" s="51"/>
      <c r="VX56" s="51"/>
      <c r="VY56" s="51"/>
      <c r="VZ56" s="51"/>
      <c r="WA56" s="51"/>
      <c r="WB56" s="51"/>
      <c r="WC56" s="51"/>
      <c r="WD56" s="51"/>
      <c r="WE56" s="51"/>
      <c r="WF56" s="51"/>
      <c r="WG56" s="51"/>
      <c r="WH56" s="51"/>
      <c r="WI56" s="51"/>
      <c r="WJ56" s="51"/>
      <c r="WK56" s="51"/>
      <c r="WL56" s="51"/>
      <c r="WM56" s="51"/>
      <c r="WN56" s="51"/>
      <c r="WO56" s="51"/>
      <c r="WP56" s="51"/>
      <c r="WQ56" s="51"/>
      <c r="WR56" s="51"/>
      <c r="WS56" s="51"/>
      <c r="WT56" s="51"/>
      <c r="WU56" s="51"/>
      <c r="WV56" s="51"/>
      <c r="WW56" s="51"/>
      <c r="WX56" s="51"/>
      <c r="WY56" s="51"/>
      <c r="WZ56" s="51"/>
      <c r="XA56" s="51"/>
      <c r="XB56" s="51"/>
      <c r="XC56" s="51"/>
      <c r="XD56" s="51"/>
      <c r="XE56" s="51"/>
      <c r="XF56" s="51"/>
      <c r="XG56" s="51"/>
      <c r="XH56" s="51"/>
      <c r="XI56" s="51"/>
      <c r="XJ56" s="51"/>
      <c r="XK56" s="51"/>
      <c r="XL56" s="51"/>
      <c r="XM56" s="51"/>
      <c r="XN56" s="51"/>
      <c r="XO56" s="51"/>
      <c r="XP56" s="51"/>
      <c r="XQ56" s="51"/>
      <c r="XR56" s="51"/>
      <c r="XS56" s="51"/>
      <c r="XT56" s="51"/>
      <c r="XU56" s="51"/>
      <c r="XV56" s="51"/>
      <c r="XW56" s="51"/>
      <c r="XX56" s="51"/>
      <c r="XY56" s="51"/>
      <c r="XZ56" s="51"/>
      <c r="YA56" s="51"/>
      <c r="YB56" s="51"/>
      <c r="YC56" s="51"/>
      <c r="YD56" s="51"/>
      <c r="YE56" s="51"/>
      <c r="YF56" s="51"/>
      <c r="YG56" s="51"/>
      <c r="YH56" s="51"/>
      <c r="YI56" s="51"/>
      <c r="YJ56" s="51"/>
      <c r="YK56" s="51"/>
      <c r="YL56" s="51"/>
      <c r="YM56" s="51"/>
      <c r="YN56" s="51"/>
      <c r="YO56" s="51"/>
      <c r="YP56" s="51"/>
      <c r="YQ56" s="51"/>
      <c r="YR56" s="51"/>
      <c r="YS56" s="51"/>
      <c r="YT56" s="51"/>
      <c r="YU56" s="51"/>
      <c r="YV56" s="51"/>
      <c r="YW56" s="51"/>
      <c r="YX56" s="51"/>
      <c r="YY56" s="51"/>
      <c r="YZ56" s="51"/>
      <c r="ZA56" s="51"/>
      <c r="ZB56" s="51"/>
      <c r="ZC56" s="51"/>
      <c r="ZD56" s="51"/>
      <c r="ZE56" s="51"/>
      <c r="ZF56" s="51"/>
      <c r="ZG56" s="51"/>
      <c r="ZH56" s="51"/>
      <c r="ZI56" s="51"/>
      <c r="ZJ56" s="51"/>
      <c r="ZK56" s="51"/>
      <c r="ZL56" s="51"/>
      <c r="ZM56" s="51"/>
      <c r="ZN56" s="51"/>
      <c r="ZO56" s="51"/>
      <c r="ZP56" s="51"/>
      <c r="ZQ56" s="51"/>
      <c r="ZR56" s="51"/>
      <c r="ZS56" s="51"/>
      <c r="ZT56" s="51"/>
      <c r="ZU56" s="51"/>
      <c r="ZV56" s="51"/>
      <c r="ZW56" s="51"/>
      <c r="ZX56" s="51"/>
      <c r="ZY56" s="51"/>
      <c r="ZZ56" s="51"/>
      <c r="AAA56" s="51"/>
      <c r="AAB56" s="51"/>
      <c r="AAC56" s="51"/>
      <c r="AAD56" s="51"/>
      <c r="AAE56" s="51"/>
      <c r="AAF56" s="51"/>
      <c r="AAG56" s="51"/>
      <c r="AAH56" s="51"/>
      <c r="AAI56" s="51"/>
      <c r="AAJ56" s="51"/>
      <c r="AAK56" s="51"/>
      <c r="AAL56" s="51"/>
      <c r="AAM56" s="51"/>
      <c r="AAN56" s="51"/>
      <c r="AAO56" s="51"/>
      <c r="AAP56" s="51"/>
      <c r="AAQ56" s="51"/>
      <c r="AAR56" s="51"/>
      <c r="AAS56" s="51"/>
      <c r="AAT56" s="51"/>
      <c r="AAU56" s="51"/>
      <c r="AAV56" s="51"/>
      <c r="AAW56" s="51"/>
      <c r="AAX56" s="51"/>
      <c r="AAY56" s="51"/>
      <c r="AAZ56" s="51"/>
      <c r="ABA56" s="51"/>
      <c r="ABB56" s="51"/>
      <c r="ABC56" s="51"/>
      <c r="ABD56" s="51"/>
      <c r="ABE56" s="51"/>
      <c r="ABF56" s="51"/>
      <c r="ABG56" s="51"/>
      <c r="ABH56" s="51"/>
      <c r="ABI56" s="51"/>
      <c r="ABJ56" s="51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  <c r="ACV56" s="51"/>
      <c r="ACW56" s="51"/>
      <c r="ACX56" s="51"/>
      <c r="ACY56" s="51"/>
      <c r="ACZ56" s="51"/>
      <c r="ADA56" s="51"/>
      <c r="ADB56" s="51"/>
      <c r="ADC56" s="51"/>
      <c r="ADD56" s="51"/>
      <c r="ADE56" s="51"/>
      <c r="ADF56" s="51"/>
      <c r="ADG56" s="51"/>
      <c r="ADH56" s="51"/>
      <c r="ADI56" s="51"/>
      <c r="ADJ56" s="51"/>
      <c r="ADK56" s="51"/>
      <c r="ADL56" s="51"/>
      <c r="ADM56" s="51"/>
      <c r="ADN56" s="51"/>
      <c r="ADO56" s="51"/>
      <c r="ADP56" s="51"/>
      <c r="ADQ56" s="51"/>
      <c r="ADR56" s="51"/>
      <c r="ADS56" s="51"/>
      <c r="ADT56" s="51"/>
      <c r="ADU56" s="51"/>
      <c r="ADV56" s="51"/>
      <c r="ADW56" s="51"/>
      <c r="ADX56" s="51"/>
      <c r="ADY56" s="51"/>
      <c r="ADZ56" s="51"/>
      <c r="AEA56" s="51"/>
      <c r="AEB56" s="51"/>
      <c r="AEC56" s="51"/>
      <c r="AED56" s="51"/>
      <c r="AEE56" s="51"/>
      <c r="AEF56" s="51"/>
      <c r="AEG56" s="51"/>
      <c r="AEH56" s="51"/>
      <c r="AEI56" s="51"/>
      <c r="AEJ56" s="51"/>
      <c r="AEK56" s="51"/>
      <c r="AEL56" s="51"/>
      <c r="AEM56" s="51"/>
      <c r="AEN56" s="51"/>
      <c r="AEO56" s="51"/>
      <c r="AEP56" s="51"/>
      <c r="AEQ56" s="51"/>
      <c r="AER56" s="51"/>
      <c r="AES56" s="51"/>
      <c r="AET56" s="51"/>
      <c r="AEU56" s="51"/>
      <c r="AEV56" s="51"/>
      <c r="AEW56" s="51"/>
      <c r="AEX56" s="51"/>
      <c r="AEY56" s="51"/>
      <c r="AEZ56" s="51"/>
      <c r="AFA56" s="51"/>
      <c r="AFB56" s="51"/>
      <c r="AFC56" s="51"/>
      <c r="AFD56" s="51"/>
      <c r="AFE56" s="51"/>
      <c r="AFF56" s="51"/>
      <c r="AFG56" s="51"/>
      <c r="AFH56" s="51"/>
      <c r="AFI56" s="51"/>
      <c r="AFJ56" s="51"/>
      <c r="AFK56" s="51"/>
      <c r="AFL56" s="51"/>
      <c r="AFM56" s="51"/>
      <c r="AFN56" s="51"/>
      <c r="AFO56" s="51"/>
      <c r="AFP56" s="51"/>
      <c r="AFQ56" s="51"/>
      <c r="AFR56" s="51"/>
      <c r="AFS56" s="51"/>
      <c r="AFT56" s="51"/>
      <c r="AFU56" s="51"/>
      <c r="AFV56" s="51"/>
      <c r="AFW56" s="51"/>
      <c r="AFX56" s="51"/>
      <c r="AFY56" s="51"/>
      <c r="AFZ56" s="51"/>
      <c r="AGA56" s="51"/>
      <c r="AGB56" s="51"/>
      <c r="AGC56" s="51"/>
      <c r="AGD56" s="51"/>
      <c r="AGE56" s="51"/>
      <c r="AGF56" s="51"/>
      <c r="AGG56" s="51"/>
      <c r="AGH56" s="51"/>
      <c r="AGI56" s="51"/>
      <c r="AGJ56" s="51"/>
      <c r="AGK56" s="51"/>
      <c r="AGL56" s="51"/>
      <c r="AGM56" s="51"/>
      <c r="AGN56" s="51"/>
      <c r="AGO56" s="51"/>
      <c r="AGP56" s="51"/>
      <c r="AGQ56" s="51"/>
      <c r="AGR56" s="51"/>
      <c r="AGS56" s="51"/>
      <c r="AGT56" s="51"/>
      <c r="AGU56" s="51"/>
      <c r="AGV56" s="51"/>
      <c r="AGW56" s="51"/>
      <c r="AGX56" s="51"/>
      <c r="AGY56" s="51"/>
      <c r="AGZ56" s="51"/>
      <c r="AHA56" s="51"/>
      <c r="AHB56" s="51"/>
      <c r="AHC56" s="51"/>
      <c r="AHD56" s="51"/>
      <c r="AHE56" s="51"/>
      <c r="AHF56" s="51"/>
      <c r="AHG56" s="51"/>
      <c r="AHH56" s="51"/>
      <c r="AHI56" s="51"/>
      <c r="AHJ56" s="51"/>
      <c r="AHK56" s="51"/>
      <c r="AHL56" s="51"/>
      <c r="AHM56" s="51"/>
      <c r="AHN56" s="51"/>
      <c r="AHO56" s="51"/>
      <c r="AHP56" s="51"/>
      <c r="AHQ56" s="51"/>
      <c r="AHR56" s="51"/>
      <c r="AHS56" s="51"/>
      <c r="AHT56" s="51"/>
      <c r="AHU56" s="51"/>
      <c r="AHV56" s="51"/>
      <c r="AHW56" s="51"/>
      <c r="AHX56" s="51"/>
      <c r="AHY56" s="51"/>
      <c r="AHZ56" s="51"/>
      <c r="AIA56" s="51"/>
      <c r="AIB56" s="51"/>
      <c r="AIC56" s="51"/>
      <c r="AID56" s="51"/>
      <c r="AIE56" s="51"/>
      <c r="AIF56" s="51"/>
      <c r="AIG56" s="51"/>
      <c r="AIH56" s="51"/>
      <c r="AII56" s="51"/>
      <c r="AIJ56" s="51"/>
      <c r="AIK56" s="51"/>
      <c r="AIL56" s="51"/>
      <c r="AIM56" s="51"/>
      <c r="AIN56" s="51"/>
      <c r="AIO56" s="51"/>
      <c r="AIP56" s="51"/>
      <c r="AIQ56" s="51"/>
      <c r="AIR56" s="51"/>
      <c r="AIS56" s="51"/>
      <c r="AIT56" s="51"/>
      <c r="AIU56" s="51"/>
      <c r="AIV56" s="51"/>
      <c r="AIW56" s="51"/>
      <c r="AIX56" s="51"/>
      <c r="AIY56" s="51"/>
      <c r="AIZ56" s="51"/>
      <c r="AJA56" s="51"/>
      <c r="AJB56" s="51"/>
      <c r="AJC56" s="51"/>
      <c r="AJD56" s="51"/>
      <c r="AJE56" s="51"/>
      <c r="AJF56" s="51"/>
      <c r="AJG56" s="51"/>
      <c r="AJH56" s="51"/>
      <c r="AJI56" s="51"/>
      <c r="AJJ56" s="51"/>
      <c r="AJK56" s="51"/>
      <c r="AJL56" s="51"/>
      <c r="AJM56" s="51"/>
      <c r="AJN56" s="51"/>
      <c r="AJO56" s="51"/>
      <c r="AJP56" s="51"/>
      <c r="AJQ56" s="51"/>
      <c r="AJR56" s="51"/>
      <c r="AJS56" s="51"/>
      <c r="AJT56" s="51"/>
      <c r="AJU56" s="51"/>
      <c r="AJV56" s="51"/>
      <c r="AJW56" s="51"/>
      <c r="AJX56" s="51"/>
      <c r="AJY56" s="51"/>
      <c r="AJZ56" s="51"/>
      <c r="AKA56" s="51"/>
      <c r="AKB56" s="51"/>
      <c r="AKC56" s="51"/>
      <c r="AKD56" s="51"/>
      <c r="AKE56" s="51"/>
      <c r="AKF56" s="51"/>
    </row>
  </sheetData>
  <sheetProtection formatCells="0" formatColumns="0" formatRows="0" insertColumns="0" insertRows="0" insertHyperlinks="0" deleteColumns="0" deleteRows="0" sort="0" autoFilter="0"/>
  <mergeCells count="1014">
    <mergeCell ref="AKE11:AKE14"/>
    <mergeCell ref="AKF11:AKF14"/>
    <mergeCell ref="AJR11:AJR14"/>
    <mergeCell ref="AJS11:AJS14"/>
    <mergeCell ref="AJT11:AJT14"/>
    <mergeCell ref="AJU11:AJU14"/>
    <mergeCell ref="AJV11:AJV14"/>
    <mergeCell ref="AJW11:AJW14"/>
    <mergeCell ref="AJX11:AJX14"/>
    <mergeCell ref="AJY11:AJY14"/>
    <mergeCell ref="AJZ11:AJZ14"/>
    <mergeCell ref="Y5:AE5"/>
    <mergeCell ref="Y4:AE4"/>
    <mergeCell ref="Y3:AE3"/>
    <mergeCell ref="O2:AG2"/>
    <mergeCell ref="A3:C3"/>
    <mergeCell ref="A4:C4"/>
    <mergeCell ref="A5:C5"/>
    <mergeCell ref="A2:K2"/>
    <mergeCell ref="D4:K4"/>
    <mergeCell ref="D3:K3"/>
    <mergeCell ref="Y6:Z6"/>
    <mergeCell ref="AA6:AC6"/>
    <mergeCell ref="AD6:AG6"/>
    <mergeCell ref="Y7:Z7"/>
    <mergeCell ref="AA7:AC7"/>
    <mergeCell ref="AD7:AG7"/>
    <mergeCell ref="A6:K7"/>
    <mergeCell ref="AJE11:AJE14"/>
    <mergeCell ref="AJF11:AJF14"/>
    <mergeCell ref="AJG11:AJG14"/>
    <mergeCell ref="AJH11:AJH14"/>
    <mergeCell ref="AJI11:AJI14"/>
    <mergeCell ref="AJJ11:AJJ14"/>
    <mergeCell ref="AJK11:AJK14"/>
    <mergeCell ref="AJL11:AJL14"/>
    <mergeCell ref="AJM11:AJM14"/>
    <mergeCell ref="AJN11:AJN14"/>
    <mergeCell ref="AJO11:AJO14"/>
    <mergeCell ref="AJP11:AJP14"/>
    <mergeCell ref="AJQ11:AJQ14"/>
    <mergeCell ref="AKA11:AKA14"/>
    <mergeCell ref="AKB11:AKB14"/>
    <mergeCell ref="AKC11:AKC14"/>
    <mergeCell ref="AKD11:AKD14"/>
    <mergeCell ref="AIN11:AIN14"/>
    <mergeCell ref="AIO11:AIO14"/>
    <mergeCell ref="AIP11:AIP14"/>
    <mergeCell ref="AIQ11:AIQ14"/>
    <mergeCell ref="AIR11:AIR14"/>
    <mergeCell ref="AIS11:AIS14"/>
    <mergeCell ref="AIT11:AIT14"/>
    <mergeCell ref="AIU11:AIU14"/>
    <mergeCell ref="AIV11:AIV14"/>
    <mergeCell ref="AIW11:AIW14"/>
    <mergeCell ref="AIX11:AIX14"/>
    <mergeCell ref="AIY11:AIY14"/>
    <mergeCell ref="AIZ11:AIZ14"/>
    <mergeCell ref="AJA11:AJA14"/>
    <mergeCell ref="AJB11:AJB14"/>
    <mergeCell ref="AJC11:AJC14"/>
    <mergeCell ref="AJD11:AJD14"/>
    <mergeCell ref="AHW11:AHW14"/>
    <mergeCell ref="AHX11:AHX14"/>
    <mergeCell ref="AHY11:AHY14"/>
    <mergeCell ref="AHZ11:AHZ14"/>
    <mergeCell ref="AIA11:AIA14"/>
    <mergeCell ref="AIB11:AIB14"/>
    <mergeCell ref="AIC11:AIC14"/>
    <mergeCell ref="AID11:AID14"/>
    <mergeCell ref="AIE11:AIE14"/>
    <mergeCell ref="AIF11:AIF14"/>
    <mergeCell ref="AIG11:AIG14"/>
    <mergeCell ref="AIH11:AIH14"/>
    <mergeCell ref="AII11:AII14"/>
    <mergeCell ref="AIJ11:AIJ14"/>
    <mergeCell ref="AIK11:AIK14"/>
    <mergeCell ref="AIL11:AIL14"/>
    <mergeCell ref="AIM11:AIM14"/>
    <mergeCell ref="AHF11:AHF14"/>
    <mergeCell ref="AHG11:AHG14"/>
    <mergeCell ref="AHH11:AHH14"/>
    <mergeCell ref="AHI11:AHI14"/>
    <mergeCell ref="AHJ11:AHJ14"/>
    <mergeCell ref="AHK11:AHK14"/>
    <mergeCell ref="AHL11:AHL14"/>
    <mergeCell ref="AHM11:AHM14"/>
    <mergeCell ref="AHN11:AHN14"/>
    <mergeCell ref="AHO11:AHO14"/>
    <mergeCell ref="AHP11:AHP14"/>
    <mergeCell ref="AHQ11:AHQ14"/>
    <mergeCell ref="AHR11:AHR14"/>
    <mergeCell ref="AHS11:AHS14"/>
    <mergeCell ref="AHT11:AHT14"/>
    <mergeCell ref="AHU11:AHU14"/>
    <mergeCell ref="AHV11:AHV14"/>
    <mergeCell ref="AGO11:AGO14"/>
    <mergeCell ref="AGP11:AGP14"/>
    <mergeCell ref="AGQ11:AGQ14"/>
    <mergeCell ref="AGR11:AGR14"/>
    <mergeCell ref="AGS11:AGS14"/>
    <mergeCell ref="AGT11:AGT14"/>
    <mergeCell ref="AGU11:AGU14"/>
    <mergeCell ref="AGV11:AGV14"/>
    <mergeCell ref="AGW11:AGW14"/>
    <mergeCell ref="AGX11:AGX14"/>
    <mergeCell ref="AGY11:AGY14"/>
    <mergeCell ref="AGZ11:AGZ14"/>
    <mergeCell ref="AHA11:AHA14"/>
    <mergeCell ref="AHB11:AHB14"/>
    <mergeCell ref="AHC11:AHC14"/>
    <mergeCell ref="AHD11:AHD14"/>
    <mergeCell ref="AHE11:AHE14"/>
    <mergeCell ref="AFX11:AFX14"/>
    <mergeCell ref="AFY11:AFY14"/>
    <mergeCell ref="AFZ11:AFZ14"/>
    <mergeCell ref="AGA11:AGA14"/>
    <mergeCell ref="AGB11:AGB14"/>
    <mergeCell ref="AGC11:AGC14"/>
    <mergeCell ref="AGD11:AGD14"/>
    <mergeCell ref="AGE11:AGE14"/>
    <mergeCell ref="AGF11:AGF14"/>
    <mergeCell ref="AGG11:AGG14"/>
    <mergeCell ref="AGH11:AGH14"/>
    <mergeCell ref="AGI11:AGI14"/>
    <mergeCell ref="AGJ11:AGJ14"/>
    <mergeCell ref="AGK11:AGK14"/>
    <mergeCell ref="AGL11:AGL14"/>
    <mergeCell ref="AGM11:AGM14"/>
    <mergeCell ref="AGN11:AGN14"/>
    <mergeCell ref="AFG11:AFG14"/>
    <mergeCell ref="AFH11:AFH14"/>
    <mergeCell ref="AFI11:AFI14"/>
    <mergeCell ref="AFJ11:AFJ14"/>
    <mergeCell ref="AFK11:AFK14"/>
    <mergeCell ref="AFL11:AFL14"/>
    <mergeCell ref="AFM11:AFM14"/>
    <mergeCell ref="AFN11:AFN14"/>
    <mergeCell ref="AFO11:AFO14"/>
    <mergeCell ref="AFP11:AFP14"/>
    <mergeCell ref="AFQ11:AFQ14"/>
    <mergeCell ref="AFR11:AFR14"/>
    <mergeCell ref="AFS11:AFS14"/>
    <mergeCell ref="AFT11:AFT14"/>
    <mergeCell ref="AFU11:AFU14"/>
    <mergeCell ref="AFV11:AFV14"/>
    <mergeCell ref="AFW11:AFW14"/>
    <mergeCell ref="AEP11:AEP14"/>
    <mergeCell ref="AEQ11:AEQ14"/>
    <mergeCell ref="AER11:AER14"/>
    <mergeCell ref="AES11:AES14"/>
    <mergeCell ref="AET11:AET14"/>
    <mergeCell ref="AEU11:AEU14"/>
    <mergeCell ref="AEV11:AEV14"/>
    <mergeCell ref="AEW11:AEW14"/>
    <mergeCell ref="AEX11:AEX14"/>
    <mergeCell ref="AEY11:AEY14"/>
    <mergeCell ref="AEZ11:AEZ14"/>
    <mergeCell ref="AFA11:AFA14"/>
    <mergeCell ref="AFB11:AFB14"/>
    <mergeCell ref="AFC11:AFC14"/>
    <mergeCell ref="AFD11:AFD14"/>
    <mergeCell ref="AFE11:AFE14"/>
    <mergeCell ref="AFF11:AFF14"/>
    <mergeCell ref="ADY11:ADY14"/>
    <mergeCell ref="ADZ11:ADZ14"/>
    <mergeCell ref="AEA11:AEA14"/>
    <mergeCell ref="AEB11:AEB14"/>
    <mergeCell ref="AEC11:AEC14"/>
    <mergeCell ref="AED11:AED14"/>
    <mergeCell ref="AEE11:AEE14"/>
    <mergeCell ref="AEF11:AEF14"/>
    <mergeCell ref="AEG11:AEG14"/>
    <mergeCell ref="AEH11:AEH14"/>
    <mergeCell ref="AEI11:AEI14"/>
    <mergeCell ref="AEJ11:AEJ14"/>
    <mergeCell ref="AEK11:AEK14"/>
    <mergeCell ref="AEL11:AEL14"/>
    <mergeCell ref="AEM11:AEM14"/>
    <mergeCell ref="AEN11:AEN14"/>
    <mergeCell ref="AEO11:AEO14"/>
    <mergeCell ref="ADH11:ADH14"/>
    <mergeCell ref="ADI11:ADI14"/>
    <mergeCell ref="ADJ11:ADJ14"/>
    <mergeCell ref="ADK11:ADK14"/>
    <mergeCell ref="ADL11:ADL14"/>
    <mergeCell ref="ADM11:ADM14"/>
    <mergeCell ref="ADN11:ADN14"/>
    <mergeCell ref="ADO11:ADO14"/>
    <mergeCell ref="ADP11:ADP14"/>
    <mergeCell ref="ADQ11:ADQ14"/>
    <mergeCell ref="ADR11:ADR14"/>
    <mergeCell ref="ADS11:ADS14"/>
    <mergeCell ref="ADT11:ADT14"/>
    <mergeCell ref="ADU11:ADU14"/>
    <mergeCell ref="ADV11:ADV14"/>
    <mergeCell ref="ADW11:ADW14"/>
    <mergeCell ref="ADX11:ADX14"/>
    <mergeCell ref="ACQ11:ACQ14"/>
    <mergeCell ref="ACR11:ACR14"/>
    <mergeCell ref="ACS11:ACS14"/>
    <mergeCell ref="ACT11:ACT14"/>
    <mergeCell ref="ACU11:ACU14"/>
    <mergeCell ref="ACV11:ACV14"/>
    <mergeCell ref="ACW11:ACW14"/>
    <mergeCell ref="ACX11:ACX14"/>
    <mergeCell ref="ACY11:ACY14"/>
    <mergeCell ref="ACZ11:ACZ14"/>
    <mergeCell ref="ADA11:ADA14"/>
    <mergeCell ref="ADB11:ADB14"/>
    <mergeCell ref="ADC11:ADC14"/>
    <mergeCell ref="ADD11:ADD14"/>
    <mergeCell ref="ADE11:ADE14"/>
    <mergeCell ref="ADF11:ADF14"/>
    <mergeCell ref="ADG11:ADG14"/>
    <mergeCell ref="ABZ11:ABZ14"/>
    <mergeCell ref="ACA11:ACA14"/>
    <mergeCell ref="ACB11:ACB14"/>
    <mergeCell ref="ACC11:ACC14"/>
    <mergeCell ref="ACD11:ACD14"/>
    <mergeCell ref="ACE11:ACE14"/>
    <mergeCell ref="ACF11:ACF14"/>
    <mergeCell ref="ACG11:ACG14"/>
    <mergeCell ref="ACH11:ACH14"/>
    <mergeCell ref="ACI11:ACI14"/>
    <mergeCell ref="ACJ11:ACJ14"/>
    <mergeCell ref="ACK11:ACK14"/>
    <mergeCell ref="ACL11:ACL14"/>
    <mergeCell ref="ACM11:ACM14"/>
    <mergeCell ref="ACN11:ACN14"/>
    <mergeCell ref="ACO11:ACO14"/>
    <mergeCell ref="ACP11:ACP14"/>
    <mergeCell ref="ABI11:ABI14"/>
    <mergeCell ref="ABJ11:ABJ14"/>
    <mergeCell ref="ABK11:ABK14"/>
    <mergeCell ref="ABL11:ABL14"/>
    <mergeCell ref="ABM11:ABM14"/>
    <mergeCell ref="ABN11:ABN14"/>
    <mergeCell ref="ABO11:ABO14"/>
    <mergeCell ref="ABP11:ABP14"/>
    <mergeCell ref="ABQ11:ABQ14"/>
    <mergeCell ref="ABR11:ABR14"/>
    <mergeCell ref="ABS11:ABS14"/>
    <mergeCell ref="ABT11:ABT14"/>
    <mergeCell ref="ABU11:ABU14"/>
    <mergeCell ref="ABV11:ABV14"/>
    <mergeCell ref="ABW11:ABW14"/>
    <mergeCell ref="ABX11:ABX14"/>
    <mergeCell ref="ABY11:ABY14"/>
    <mergeCell ref="AAR11:AAR14"/>
    <mergeCell ref="AAS11:AAS14"/>
    <mergeCell ref="AAT11:AAT14"/>
    <mergeCell ref="AAU11:AAU14"/>
    <mergeCell ref="AAV11:AAV14"/>
    <mergeCell ref="AAW11:AAW14"/>
    <mergeCell ref="AAX11:AAX14"/>
    <mergeCell ref="AAY11:AAY14"/>
    <mergeCell ref="AAZ11:AAZ14"/>
    <mergeCell ref="ABA11:ABA14"/>
    <mergeCell ref="ABB11:ABB14"/>
    <mergeCell ref="ABC11:ABC14"/>
    <mergeCell ref="ABD11:ABD14"/>
    <mergeCell ref="ABE11:ABE14"/>
    <mergeCell ref="ABF11:ABF14"/>
    <mergeCell ref="ABG11:ABG14"/>
    <mergeCell ref="ABH11:ABH14"/>
    <mergeCell ref="AAA11:AAA14"/>
    <mergeCell ref="AAB11:AAB14"/>
    <mergeCell ref="AAC11:AAC14"/>
    <mergeCell ref="AAD11:AAD14"/>
    <mergeCell ref="AAE11:AAE14"/>
    <mergeCell ref="AAF11:AAF14"/>
    <mergeCell ref="AAG11:AAG14"/>
    <mergeCell ref="AAH11:AAH14"/>
    <mergeCell ref="AAI11:AAI14"/>
    <mergeCell ref="AAJ11:AAJ14"/>
    <mergeCell ref="AAK11:AAK14"/>
    <mergeCell ref="AAL11:AAL14"/>
    <mergeCell ref="AAM11:AAM14"/>
    <mergeCell ref="AAN11:AAN14"/>
    <mergeCell ref="AAO11:AAO14"/>
    <mergeCell ref="AAP11:AAP14"/>
    <mergeCell ref="AAQ11:AAQ14"/>
    <mergeCell ref="ZJ11:ZJ14"/>
    <mergeCell ref="ZK11:ZK14"/>
    <mergeCell ref="ZL11:ZL14"/>
    <mergeCell ref="ZM11:ZM14"/>
    <mergeCell ref="ZN11:ZN14"/>
    <mergeCell ref="ZO11:ZO14"/>
    <mergeCell ref="ZP11:ZP14"/>
    <mergeCell ref="ZQ11:ZQ14"/>
    <mergeCell ref="ZR11:ZR14"/>
    <mergeCell ref="ZS11:ZS14"/>
    <mergeCell ref="ZT11:ZT14"/>
    <mergeCell ref="ZU11:ZU14"/>
    <mergeCell ref="ZV11:ZV14"/>
    <mergeCell ref="ZW11:ZW14"/>
    <mergeCell ref="ZX11:ZX14"/>
    <mergeCell ref="ZY11:ZY14"/>
    <mergeCell ref="ZZ11:ZZ14"/>
    <mergeCell ref="YS11:YS14"/>
    <mergeCell ref="YT11:YT14"/>
    <mergeCell ref="YU11:YU14"/>
    <mergeCell ref="YV11:YV14"/>
    <mergeCell ref="YW11:YW14"/>
    <mergeCell ref="YX11:YX14"/>
    <mergeCell ref="YY11:YY14"/>
    <mergeCell ref="YZ11:YZ14"/>
    <mergeCell ref="ZA11:ZA14"/>
    <mergeCell ref="ZB11:ZB14"/>
    <mergeCell ref="ZC11:ZC14"/>
    <mergeCell ref="ZD11:ZD14"/>
    <mergeCell ref="ZE11:ZE14"/>
    <mergeCell ref="ZF11:ZF14"/>
    <mergeCell ref="ZG11:ZG14"/>
    <mergeCell ref="ZH11:ZH14"/>
    <mergeCell ref="ZI11:ZI14"/>
    <mergeCell ref="YB11:YB14"/>
    <mergeCell ref="YC11:YC14"/>
    <mergeCell ref="YD11:YD14"/>
    <mergeCell ref="YE11:YE14"/>
    <mergeCell ref="YF11:YF14"/>
    <mergeCell ref="YG11:YG14"/>
    <mergeCell ref="YH11:YH14"/>
    <mergeCell ref="YI11:YI14"/>
    <mergeCell ref="YJ11:YJ14"/>
    <mergeCell ref="YK11:YK14"/>
    <mergeCell ref="YL11:YL14"/>
    <mergeCell ref="YM11:YM14"/>
    <mergeCell ref="YN11:YN14"/>
    <mergeCell ref="YO11:YO14"/>
    <mergeCell ref="YP11:YP14"/>
    <mergeCell ref="YQ11:YQ14"/>
    <mergeCell ref="YR11:YR14"/>
    <mergeCell ref="XK11:XK14"/>
    <mergeCell ref="XL11:XL14"/>
    <mergeCell ref="XM11:XM14"/>
    <mergeCell ref="XN11:XN14"/>
    <mergeCell ref="XO11:XO14"/>
    <mergeCell ref="XP11:XP14"/>
    <mergeCell ref="XQ11:XQ14"/>
    <mergeCell ref="XR11:XR14"/>
    <mergeCell ref="XS11:XS14"/>
    <mergeCell ref="XT11:XT14"/>
    <mergeCell ref="XU11:XU14"/>
    <mergeCell ref="XV11:XV14"/>
    <mergeCell ref="XW11:XW14"/>
    <mergeCell ref="XX11:XX14"/>
    <mergeCell ref="XY11:XY14"/>
    <mergeCell ref="XZ11:XZ14"/>
    <mergeCell ref="YA11:YA14"/>
    <mergeCell ref="WT11:WT14"/>
    <mergeCell ref="WU11:WU14"/>
    <mergeCell ref="WV11:WV14"/>
    <mergeCell ref="WW11:WW14"/>
    <mergeCell ref="WX11:WX14"/>
    <mergeCell ref="WY11:WY14"/>
    <mergeCell ref="WZ11:WZ14"/>
    <mergeCell ref="XA11:XA14"/>
    <mergeCell ref="XB11:XB14"/>
    <mergeCell ref="XC11:XC14"/>
    <mergeCell ref="XD11:XD14"/>
    <mergeCell ref="XE11:XE14"/>
    <mergeCell ref="XF11:XF14"/>
    <mergeCell ref="XG11:XG14"/>
    <mergeCell ref="XH11:XH14"/>
    <mergeCell ref="XI11:XI14"/>
    <mergeCell ref="XJ11:XJ14"/>
    <mergeCell ref="WC11:WC14"/>
    <mergeCell ref="WD11:WD14"/>
    <mergeCell ref="WE11:WE14"/>
    <mergeCell ref="WF11:WF14"/>
    <mergeCell ref="WG11:WG14"/>
    <mergeCell ref="WH11:WH14"/>
    <mergeCell ref="WI11:WI14"/>
    <mergeCell ref="WJ11:WJ14"/>
    <mergeCell ref="WK11:WK14"/>
    <mergeCell ref="WL11:WL14"/>
    <mergeCell ref="WM11:WM14"/>
    <mergeCell ref="WN11:WN14"/>
    <mergeCell ref="WO11:WO14"/>
    <mergeCell ref="WP11:WP14"/>
    <mergeCell ref="WQ11:WQ14"/>
    <mergeCell ref="WR11:WR14"/>
    <mergeCell ref="WS11:WS14"/>
    <mergeCell ref="VL11:VL14"/>
    <mergeCell ref="VM11:VM14"/>
    <mergeCell ref="VN11:VN14"/>
    <mergeCell ref="VO11:VO14"/>
    <mergeCell ref="VP11:VP14"/>
    <mergeCell ref="VQ11:VQ14"/>
    <mergeCell ref="VR11:VR14"/>
    <mergeCell ref="VS11:VS14"/>
    <mergeCell ref="VT11:VT14"/>
    <mergeCell ref="VU11:VU14"/>
    <mergeCell ref="VV11:VV14"/>
    <mergeCell ref="VW11:VW14"/>
    <mergeCell ref="VX11:VX14"/>
    <mergeCell ref="VY11:VY14"/>
    <mergeCell ref="VZ11:VZ14"/>
    <mergeCell ref="WA11:WA14"/>
    <mergeCell ref="WB11:WB14"/>
    <mergeCell ref="UU11:UU14"/>
    <mergeCell ref="UV11:UV14"/>
    <mergeCell ref="UW11:UW14"/>
    <mergeCell ref="UX11:UX14"/>
    <mergeCell ref="UY11:UY14"/>
    <mergeCell ref="UZ11:UZ14"/>
    <mergeCell ref="VA11:VA14"/>
    <mergeCell ref="VB11:VB14"/>
    <mergeCell ref="VC11:VC14"/>
    <mergeCell ref="VD11:VD14"/>
    <mergeCell ref="VE11:VE14"/>
    <mergeCell ref="VF11:VF14"/>
    <mergeCell ref="VG11:VG14"/>
    <mergeCell ref="VH11:VH14"/>
    <mergeCell ref="VI11:VI14"/>
    <mergeCell ref="VJ11:VJ14"/>
    <mergeCell ref="VK11:VK14"/>
    <mergeCell ref="UD11:UD14"/>
    <mergeCell ref="UE11:UE14"/>
    <mergeCell ref="UF11:UF14"/>
    <mergeCell ref="UG11:UG14"/>
    <mergeCell ref="UH11:UH14"/>
    <mergeCell ref="UI11:UI14"/>
    <mergeCell ref="UJ11:UJ14"/>
    <mergeCell ref="UK11:UK14"/>
    <mergeCell ref="UL11:UL14"/>
    <mergeCell ref="UM11:UM14"/>
    <mergeCell ref="UN11:UN14"/>
    <mergeCell ref="UO11:UO14"/>
    <mergeCell ref="UP11:UP14"/>
    <mergeCell ref="UQ11:UQ14"/>
    <mergeCell ref="UR11:UR14"/>
    <mergeCell ref="US11:US14"/>
    <mergeCell ref="UT11:UT14"/>
    <mergeCell ref="TM11:TM14"/>
    <mergeCell ref="TN11:TN14"/>
    <mergeCell ref="TO11:TO14"/>
    <mergeCell ref="TP11:TP14"/>
    <mergeCell ref="TQ11:TQ14"/>
    <mergeCell ref="TR11:TR14"/>
    <mergeCell ref="TS11:TS14"/>
    <mergeCell ref="TT11:TT14"/>
    <mergeCell ref="TU11:TU14"/>
    <mergeCell ref="TV11:TV14"/>
    <mergeCell ref="TW11:TW14"/>
    <mergeCell ref="TX11:TX14"/>
    <mergeCell ref="TY11:TY14"/>
    <mergeCell ref="TZ11:TZ14"/>
    <mergeCell ref="UA11:UA14"/>
    <mergeCell ref="UB11:UB14"/>
    <mergeCell ref="UC11:UC14"/>
    <mergeCell ref="SV11:SV14"/>
    <mergeCell ref="SW11:SW14"/>
    <mergeCell ref="SX11:SX14"/>
    <mergeCell ref="SY11:SY14"/>
    <mergeCell ref="SZ11:SZ14"/>
    <mergeCell ref="TA11:TA14"/>
    <mergeCell ref="TB11:TB14"/>
    <mergeCell ref="TC11:TC14"/>
    <mergeCell ref="TD11:TD14"/>
    <mergeCell ref="TE11:TE14"/>
    <mergeCell ref="TF11:TF14"/>
    <mergeCell ref="TG11:TG14"/>
    <mergeCell ref="TH11:TH14"/>
    <mergeCell ref="TI11:TI14"/>
    <mergeCell ref="TJ11:TJ14"/>
    <mergeCell ref="TK11:TK14"/>
    <mergeCell ref="TL11:TL14"/>
    <mergeCell ref="SE11:SE14"/>
    <mergeCell ref="SF11:SF14"/>
    <mergeCell ref="SG11:SG14"/>
    <mergeCell ref="SH11:SH14"/>
    <mergeCell ref="SI11:SI14"/>
    <mergeCell ref="SJ11:SJ14"/>
    <mergeCell ref="SK11:SK14"/>
    <mergeCell ref="SL11:SL14"/>
    <mergeCell ref="SM11:SM14"/>
    <mergeCell ref="SN11:SN14"/>
    <mergeCell ref="SO11:SO14"/>
    <mergeCell ref="SP11:SP14"/>
    <mergeCell ref="SQ11:SQ14"/>
    <mergeCell ref="SR11:SR14"/>
    <mergeCell ref="SS11:SS14"/>
    <mergeCell ref="ST11:ST14"/>
    <mergeCell ref="SU11:SU14"/>
    <mergeCell ref="RN11:RN14"/>
    <mergeCell ref="RO11:RO14"/>
    <mergeCell ref="RP11:RP14"/>
    <mergeCell ref="RQ11:RQ14"/>
    <mergeCell ref="RR11:RR14"/>
    <mergeCell ref="RS11:RS14"/>
    <mergeCell ref="RT11:RT14"/>
    <mergeCell ref="RU11:RU14"/>
    <mergeCell ref="RV11:RV14"/>
    <mergeCell ref="RW11:RW14"/>
    <mergeCell ref="RX11:RX14"/>
    <mergeCell ref="RY11:RY14"/>
    <mergeCell ref="RZ11:RZ14"/>
    <mergeCell ref="SA11:SA14"/>
    <mergeCell ref="SB11:SB14"/>
    <mergeCell ref="SC11:SC14"/>
    <mergeCell ref="SD11:SD14"/>
    <mergeCell ref="QW11:QW14"/>
    <mergeCell ref="QX11:QX14"/>
    <mergeCell ref="QY11:QY14"/>
    <mergeCell ref="QZ11:QZ14"/>
    <mergeCell ref="RA11:RA14"/>
    <mergeCell ref="RB11:RB14"/>
    <mergeCell ref="RC11:RC14"/>
    <mergeCell ref="RD11:RD14"/>
    <mergeCell ref="RE11:RE14"/>
    <mergeCell ref="RF11:RF14"/>
    <mergeCell ref="RG11:RG14"/>
    <mergeCell ref="RH11:RH14"/>
    <mergeCell ref="RI11:RI14"/>
    <mergeCell ref="RJ11:RJ14"/>
    <mergeCell ref="RK11:RK14"/>
    <mergeCell ref="RL11:RL14"/>
    <mergeCell ref="RM11:RM14"/>
    <mergeCell ref="QF11:QF14"/>
    <mergeCell ref="QG11:QG14"/>
    <mergeCell ref="QH11:QH14"/>
    <mergeCell ref="QI11:QI14"/>
    <mergeCell ref="QJ11:QJ14"/>
    <mergeCell ref="QK11:QK14"/>
    <mergeCell ref="QL11:QL14"/>
    <mergeCell ref="QM11:QM14"/>
    <mergeCell ref="QN11:QN14"/>
    <mergeCell ref="QO11:QO14"/>
    <mergeCell ref="QP11:QP14"/>
    <mergeCell ref="QQ11:QQ14"/>
    <mergeCell ref="QR11:QR14"/>
    <mergeCell ref="QS11:QS14"/>
    <mergeCell ref="QT11:QT14"/>
    <mergeCell ref="QU11:QU14"/>
    <mergeCell ref="QV11:QV14"/>
    <mergeCell ref="PO11:PO14"/>
    <mergeCell ref="PP11:PP14"/>
    <mergeCell ref="PQ11:PQ14"/>
    <mergeCell ref="PR11:PR14"/>
    <mergeCell ref="PS11:PS14"/>
    <mergeCell ref="PT11:PT14"/>
    <mergeCell ref="PU11:PU14"/>
    <mergeCell ref="PV11:PV14"/>
    <mergeCell ref="PW11:PW14"/>
    <mergeCell ref="PX11:PX14"/>
    <mergeCell ref="PY11:PY14"/>
    <mergeCell ref="PZ11:PZ14"/>
    <mergeCell ref="QA11:QA14"/>
    <mergeCell ref="QB11:QB14"/>
    <mergeCell ref="QC11:QC14"/>
    <mergeCell ref="QD11:QD14"/>
    <mergeCell ref="QE11:QE14"/>
    <mergeCell ref="OX11:OX14"/>
    <mergeCell ref="OY11:OY14"/>
    <mergeCell ref="OZ11:OZ14"/>
    <mergeCell ref="PA11:PA14"/>
    <mergeCell ref="PB11:PB14"/>
    <mergeCell ref="PC11:PC14"/>
    <mergeCell ref="PD11:PD14"/>
    <mergeCell ref="PE11:PE14"/>
    <mergeCell ref="PF11:PF14"/>
    <mergeCell ref="PG11:PG14"/>
    <mergeCell ref="PH11:PH14"/>
    <mergeCell ref="PI11:PI14"/>
    <mergeCell ref="PJ11:PJ14"/>
    <mergeCell ref="PK11:PK14"/>
    <mergeCell ref="PL11:PL14"/>
    <mergeCell ref="PM11:PM14"/>
    <mergeCell ref="PN11:PN14"/>
    <mergeCell ref="OG11:OG14"/>
    <mergeCell ref="OH11:OH14"/>
    <mergeCell ref="OI11:OI14"/>
    <mergeCell ref="OJ11:OJ14"/>
    <mergeCell ref="OK11:OK14"/>
    <mergeCell ref="OL11:OL14"/>
    <mergeCell ref="OM11:OM14"/>
    <mergeCell ref="ON11:ON14"/>
    <mergeCell ref="OO11:OO14"/>
    <mergeCell ref="OP11:OP14"/>
    <mergeCell ref="OQ11:OQ14"/>
    <mergeCell ref="OR11:OR14"/>
    <mergeCell ref="OS11:OS14"/>
    <mergeCell ref="OT11:OT14"/>
    <mergeCell ref="OU11:OU14"/>
    <mergeCell ref="OV11:OV14"/>
    <mergeCell ref="OW11:OW14"/>
    <mergeCell ref="NP11:NP14"/>
    <mergeCell ref="NQ11:NQ14"/>
    <mergeCell ref="NR11:NR14"/>
    <mergeCell ref="NS11:NS14"/>
    <mergeCell ref="NT11:NT14"/>
    <mergeCell ref="NU11:NU14"/>
    <mergeCell ref="NV11:NV14"/>
    <mergeCell ref="NW11:NW14"/>
    <mergeCell ref="NX11:NX14"/>
    <mergeCell ref="NY11:NY14"/>
    <mergeCell ref="NZ11:NZ14"/>
    <mergeCell ref="OA11:OA14"/>
    <mergeCell ref="OB11:OB14"/>
    <mergeCell ref="OC11:OC14"/>
    <mergeCell ref="OD11:OD14"/>
    <mergeCell ref="OE11:OE14"/>
    <mergeCell ref="OF11:OF14"/>
    <mergeCell ref="MY11:MY14"/>
    <mergeCell ref="MZ11:MZ14"/>
    <mergeCell ref="NA11:NA14"/>
    <mergeCell ref="NB11:NB14"/>
    <mergeCell ref="NC11:NC14"/>
    <mergeCell ref="ND11:ND14"/>
    <mergeCell ref="NE11:NE14"/>
    <mergeCell ref="NF11:NF14"/>
    <mergeCell ref="NG11:NG14"/>
    <mergeCell ref="NH11:NH14"/>
    <mergeCell ref="NI11:NI14"/>
    <mergeCell ref="NJ11:NJ14"/>
    <mergeCell ref="NK11:NK14"/>
    <mergeCell ref="NL11:NL14"/>
    <mergeCell ref="NM11:NM14"/>
    <mergeCell ref="NN11:NN14"/>
    <mergeCell ref="NO11:NO14"/>
    <mergeCell ref="MH11:MH14"/>
    <mergeCell ref="MI11:MI14"/>
    <mergeCell ref="MJ11:MJ14"/>
    <mergeCell ref="MK11:MK14"/>
    <mergeCell ref="ML11:ML14"/>
    <mergeCell ref="MM11:MM14"/>
    <mergeCell ref="MN11:MN14"/>
    <mergeCell ref="MO11:MO14"/>
    <mergeCell ref="MP11:MP14"/>
    <mergeCell ref="MQ11:MQ14"/>
    <mergeCell ref="MR11:MR14"/>
    <mergeCell ref="MS11:MS14"/>
    <mergeCell ref="MT11:MT14"/>
    <mergeCell ref="MU11:MU14"/>
    <mergeCell ref="MV11:MV14"/>
    <mergeCell ref="MW11:MW14"/>
    <mergeCell ref="MX11:MX14"/>
    <mergeCell ref="LQ11:LQ14"/>
    <mergeCell ref="LR11:LR14"/>
    <mergeCell ref="LS11:LS14"/>
    <mergeCell ref="LT11:LT14"/>
    <mergeCell ref="LU11:LU14"/>
    <mergeCell ref="LV11:LV14"/>
    <mergeCell ref="LW11:LW14"/>
    <mergeCell ref="LX11:LX14"/>
    <mergeCell ref="LY11:LY14"/>
    <mergeCell ref="LZ11:LZ14"/>
    <mergeCell ref="MA11:MA14"/>
    <mergeCell ref="MB11:MB14"/>
    <mergeCell ref="MC11:MC14"/>
    <mergeCell ref="MD11:MD14"/>
    <mergeCell ref="ME11:ME14"/>
    <mergeCell ref="MF11:MF14"/>
    <mergeCell ref="MG11:MG14"/>
    <mergeCell ref="KZ11:KZ14"/>
    <mergeCell ref="LA11:LA14"/>
    <mergeCell ref="LB11:LB14"/>
    <mergeCell ref="LC11:LC14"/>
    <mergeCell ref="LD11:LD14"/>
    <mergeCell ref="LE11:LE14"/>
    <mergeCell ref="LF11:LF14"/>
    <mergeCell ref="LG11:LG14"/>
    <mergeCell ref="LH11:LH14"/>
    <mergeCell ref="LI11:LI14"/>
    <mergeCell ref="LJ11:LJ14"/>
    <mergeCell ref="LK11:LK14"/>
    <mergeCell ref="LL11:LL14"/>
    <mergeCell ref="LM11:LM14"/>
    <mergeCell ref="LN11:LN14"/>
    <mergeCell ref="LO11:LO14"/>
    <mergeCell ref="LP11:LP14"/>
    <mergeCell ref="KI11:KI14"/>
    <mergeCell ref="KJ11:KJ14"/>
    <mergeCell ref="KK11:KK14"/>
    <mergeCell ref="KL11:KL14"/>
    <mergeCell ref="KM11:KM14"/>
    <mergeCell ref="KN11:KN14"/>
    <mergeCell ref="KO11:KO14"/>
    <mergeCell ref="KP11:KP14"/>
    <mergeCell ref="KQ11:KQ14"/>
    <mergeCell ref="KR11:KR14"/>
    <mergeCell ref="KS11:KS14"/>
    <mergeCell ref="KT11:KT14"/>
    <mergeCell ref="KU11:KU14"/>
    <mergeCell ref="KV11:KV14"/>
    <mergeCell ref="KW11:KW14"/>
    <mergeCell ref="KX11:KX14"/>
    <mergeCell ref="KY11:KY14"/>
    <mergeCell ref="JR11:JR14"/>
    <mergeCell ref="JS11:JS14"/>
    <mergeCell ref="JT11:JT14"/>
    <mergeCell ref="JU11:JU14"/>
    <mergeCell ref="JV11:JV14"/>
    <mergeCell ref="JW11:JW14"/>
    <mergeCell ref="JX11:JX14"/>
    <mergeCell ref="JY11:JY14"/>
    <mergeCell ref="JZ11:JZ14"/>
    <mergeCell ref="KA11:KA14"/>
    <mergeCell ref="KB11:KB14"/>
    <mergeCell ref="KC11:KC14"/>
    <mergeCell ref="KD11:KD14"/>
    <mergeCell ref="KE11:KE14"/>
    <mergeCell ref="KF11:KF14"/>
    <mergeCell ref="KG11:KG14"/>
    <mergeCell ref="KH11:KH14"/>
    <mergeCell ref="JA11:JA14"/>
    <mergeCell ref="JB11:JB14"/>
    <mergeCell ref="JC11:JC14"/>
    <mergeCell ref="JD11:JD14"/>
    <mergeCell ref="JE11:JE14"/>
    <mergeCell ref="JF11:JF14"/>
    <mergeCell ref="JG11:JG14"/>
    <mergeCell ref="JH11:JH14"/>
    <mergeCell ref="JI11:JI14"/>
    <mergeCell ref="JJ11:JJ14"/>
    <mergeCell ref="JK11:JK14"/>
    <mergeCell ref="JL11:JL14"/>
    <mergeCell ref="JM11:JM14"/>
    <mergeCell ref="JN11:JN14"/>
    <mergeCell ref="JO11:JO14"/>
    <mergeCell ref="JP11:JP14"/>
    <mergeCell ref="JQ11:JQ14"/>
    <mergeCell ref="IW11:IW14"/>
    <mergeCell ref="IX11:IX14"/>
    <mergeCell ref="IY11:IY14"/>
    <mergeCell ref="IZ11:IZ14"/>
    <mergeCell ref="Q11:Q14"/>
    <mergeCell ref="R11:R14"/>
    <mergeCell ref="L17:N17"/>
    <mergeCell ref="B39:E39"/>
    <mergeCell ref="AB11:AB14"/>
    <mergeCell ref="AC11:AC14"/>
    <mergeCell ref="S11:S14"/>
    <mergeCell ref="T11:T14"/>
    <mergeCell ref="U11:U14"/>
    <mergeCell ref="V11:V14"/>
    <mergeCell ref="B19:E19"/>
    <mergeCell ref="B20:E20"/>
    <mergeCell ref="B30:E30"/>
    <mergeCell ref="B32:E32"/>
    <mergeCell ref="O11:O14"/>
    <mergeCell ref="AJ11:AJ14"/>
    <mergeCell ref="AK11:AK14"/>
    <mergeCell ref="AL11:AL14"/>
    <mergeCell ref="AM11:AM14"/>
    <mergeCell ref="B27:E27"/>
    <mergeCell ref="B29:E29"/>
    <mergeCell ref="B21:E21"/>
    <mergeCell ref="B22:E22"/>
    <mergeCell ref="B23:E23"/>
    <mergeCell ref="B24:E24"/>
    <mergeCell ref="B25:E25"/>
    <mergeCell ref="B26:E26"/>
    <mergeCell ref="P11:P14"/>
    <mergeCell ref="B40:E40"/>
    <mergeCell ref="B28:E28"/>
    <mergeCell ref="B33:E33"/>
    <mergeCell ref="B35:E35"/>
    <mergeCell ref="B31:E31"/>
    <mergeCell ref="BA11:BA14"/>
    <mergeCell ref="BB11:BB14"/>
    <mergeCell ref="BC11:BC14"/>
    <mergeCell ref="BD11:BD14"/>
    <mergeCell ref="BE11:BE14"/>
    <mergeCell ref="BF11:BF14"/>
    <mergeCell ref="AU11:AU14"/>
    <mergeCell ref="AV11:AV14"/>
    <mergeCell ref="AW11:AW14"/>
    <mergeCell ref="AX11:AX14"/>
    <mergeCell ref="AY11:AY14"/>
    <mergeCell ref="AZ11:AZ14"/>
    <mergeCell ref="AO11:AO14"/>
    <mergeCell ref="AP11:AP14"/>
    <mergeCell ref="AQ11:AQ14"/>
    <mergeCell ref="AR11:AR14"/>
    <mergeCell ref="AS11:AS14"/>
    <mergeCell ref="AT11:AT14"/>
    <mergeCell ref="BS11:BS14"/>
    <mergeCell ref="BT11:BT14"/>
    <mergeCell ref="BU11:BU14"/>
    <mergeCell ref="BV11:BV14"/>
    <mergeCell ref="BW11:BW14"/>
    <mergeCell ref="BX11:BX14"/>
    <mergeCell ref="BM11:BM14"/>
    <mergeCell ref="BN11:BN14"/>
    <mergeCell ref="BO11:BO14"/>
    <mergeCell ref="BP11:BP14"/>
    <mergeCell ref="BQ11:BQ14"/>
    <mergeCell ref="BR11:BR14"/>
    <mergeCell ref="BG11:BG14"/>
    <mergeCell ref="BI11:BI14"/>
    <mergeCell ref="BJ11:BJ14"/>
    <mergeCell ref="BK11:BK14"/>
    <mergeCell ref="BH11:BH14"/>
    <mergeCell ref="BL11:BL14"/>
    <mergeCell ref="CL11:CL14"/>
    <mergeCell ref="CM11:CM14"/>
    <mergeCell ref="CN11:CN14"/>
    <mergeCell ref="CO11:CO14"/>
    <mergeCell ref="CP11:CP14"/>
    <mergeCell ref="CE11:CE14"/>
    <mergeCell ref="CF11:CF14"/>
    <mergeCell ref="CH11:CH14"/>
    <mergeCell ref="CI11:CI14"/>
    <mergeCell ref="CJ11:CJ14"/>
    <mergeCell ref="CG11:CG14"/>
    <mergeCell ref="BY11:BY14"/>
    <mergeCell ref="BZ11:BZ14"/>
    <mergeCell ref="CA11:CA14"/>
    <mergeCell ref="CB11:CB14"/>
    <mergeCell ref="CC11:CC14"/>
    <mergeCell ref="CD11:CD14"/>
    <mergeCell ref="DL11:DL14"/>
    <mergeCell ref="DM11:DM14"/>
    <mergeCell ref="DN11:DN14"/>
    <mergeCell ref="DO11:DO14"/>
    <mergeCell ref="DP11:DP14"/>
    <mergeCell ref="DQ11:DQ14"/>
    <mergeCell ref="DF11:DF14"/>
    <mergeCell ref="DG11:DG14"/>
    <mergeCell ref="DH11:DH14"/>
    <mergeCell ref="DI11:DI14"/>
    <mergeCell ref="DJ11:DJ14"/>
    <mergeCell ref="DK11:DK14"/>
    <mergeCell ref="B18:E18"/>
    <mergeCell ref="B17:E17"/>
    <mergeCell ref="D5:K5"/>
    <mergeCell ref="W11:W14"/>
    <mergeCell ref="DE11:DE14"/>
    <mergeCell ref="CW11:CW14"/>
    <mergeCell ref="CX11:CX14"/>
    <mergeCell ref="CY11:CY14"/>
    <mergeCell ref="CZ11:CZ14"/>
    <mergeCell ref="DA11:DA14"/>
    <mergeCell ref="DB11:DB14"/>
    <mergeCell ref="DC11:DC14"/>
    <mergeCell ref="DD11:DD14"/>
    <mergeCell ref="CQ11:CQ14"/>
    <mergeCell ref="CR11:CR14"/>
    <mergeCell ref="CS11:CS14"/>
    <mergeCell ref="CT11:CT14"/>
    <mergeCell ref="CU11:CU14"/>
    <mergeCell ref="CV11:CV14"/>
    <mergeCell ref="CK11:CK14"/>
    <mergeCell ref="ED11:ED14"/>
    <mergeCell ref="EE11:EE14"/>
    <mergeCell ref="EF11:EF14"/>
    <mergeCell ref="EG11:EG14"/>
    <mergeCell ref="EH11:EH14"/>
    <mergeCell ref="EI11:EI14"/>
    <mergeCell ref="DX11:DX14"/>
    <mergeCell ref="DY11:DY14"/>
    <mergeCell ref="DZ11:DZ14"/>
    <mergeCell ref="EA11:EA14"/>
    <mergeCell ref="EB11:EB14"/>
    <mergeCell ref="EC11:EC14"/>
    <mergeCell ref="DR11:DR14"/>
    <mergeCell ref="DS11:DS14"/>
    <mergeCell ref="DT11:DT14"/>
    <mergeCell ref="DU11:DU14"/>
    <mergeCell ref="DV11:DV14"/>
    <mergeCell ref="DW11:DW14"/>
    <mergeCell ref="EV11:EV14"/>
    <mergeCell ref="EW11:EW14"/>
    <mergeCell ref="EX11:EX14"/>
    <mergeCell ref="EY11:EY14"/>
    <mergeCell ref="EZ11:EZ14"/>
    <mergeCell ref="FA11:FA14"/>
    <mergeCell ref="EP11:EP14"/>
    <mergeCell ref="EQ11:EQ14"/>
    <mergeCell ref="ER11:ER14"/>
    <mergeCell ref="ES11:ES14"/>
    <mergeCell ref="ET11:ET14"/>
    <mergeCell ref="EU11:EU14"/>
    <mergeCell ref="EJ11:EJ14"/>
    <mergeCell ref="EK11:EK14"/>
    <mergeCell ref="EL11:EL14"/>
    <mergeCell ref="EM11:EM14"/>
    <mergeCell ref="EN11:EN14"/>
    <mergeCell ref="EO11:EO14"/>
    <mergeCell ref="FN11:FN14"/>
    <mergeCell ref="FO11:FO14"/>
    <mergeCell ref="FP11:FP14"/>
    <mergeCell ref="FQ11:FQ14"/>
    <mergeCell ref="FR11:FR14"/>
    <mergeCell ref="FS11:FS14"/>
    <mergeCell ref="FH11:FH14"/>
    <mergeCell ref="FI11:FI14"/>
    <mergeCell ref="FJ11:FJ14"/>
    <mergeCell ref="FK11:FK14"/>
    <mergeCell ref="FL11:FL14"/>
    <mergeCell ref="FM11:FM14"/>
    <mergeCell ref="FB11:FB14"/>
    <mergeCell ref="FC11:FC14"/>
    <mergeCell ref="FD11:FD14"/>
    <mergeCell ref="FE11:FE14"/>
    <mergeCell ref="FF11:FF14"/>
    <mergeCell ref="FG11:FG14"/>
    <mergeCell ref="GF11:GF14"/>
    <mergeCell ref="GG11:GG14"/>
    <mergeCell ref="GH11:GH14"/>
    <mergeCell ref="GI11:GI14"/>
    <mergeCell ref="GJ11:GJ14"/>
    <mergeCell ref="GK11:GK14"/>
    <mergeCell ref="FZ11:FZ14"/>
    <mergeCell ref="GA11:GA14"/>
    <mergeCell ref="GB11:GB14"/>
    <mergeCell ref="GC11:GC14"/>
    <mergeCell ref="GD11:GD14"/>
    <mergeCell ref="GE11:GE14"/>
    <mergeCell ref="FT11:FT14"/>
    <mergeCell ref="FU11:FU14"/>
    <mergeCell ref="FV11:FV14"/>
    <mergeCell ref="FW11:FW14"/>
    <mergeCell ref="FX11:FX14"/>
    <mergeCell ref="FY11:FY14"/>
    <mergeCell ref="GX11:GX14"/>
    <mergeCell ref="GY11:GY14"/>
    <mergeCell ref="GZ11:GZ14"/>
    <mergeCell ref="HA11:HA14"/>
    <mergeCell ref="HB11:HB14"/>
    <mergeCell ref="HC11:HC14"/>
    <mergeCell ref="GR11:GR14"/>
    <mergeCell ref="GS11:GS14"/>
    <mergeCell ref="GT11:GT14"/>
    <mergeCell ref="GU11:GU14"/>
    <mergeCell ref="GV11:GV14"/>
    <mergeCell ref="GW11:GW14"/>
    <mergeCell ref="GL11:GL14"/>
    <mergeCell ref="GM11:GM14"/>
    <mergeCell ref="GN11:GN14"/>
    <mergeCell ref="GO11:GO14"/>
    <mergeCell ref="GP11:GP14"/>
    <mergeCell ref="GQ11:GQ14"/>
    <mergeCell ref="IT11:IT14"/>
    <mergeCell ref="IU11:IU14"/>
    <mergeCell ref="IV11:IV14"/>
    <mergeCell ref="IN11:IN14"/>
    <mergeCell ref="IO11:IO14"/>
    <mergeCell ref="IP11:IP14"/>
    <mergeCell ref="IQ11:IQ14"/>
    <mergeCell ref="IR11:IR14"/>
    <mergeCell ref="IS11:IS14"/>
    <mergeCell ref="HW11:HW14"/>
    <mergeCell ref="HJ11:HJ14"/>
    <mergeCell ref="HK11:HK14"/>
    <mergeCell ref="HL11:HL14"/>
    <mergeCell ref="HM11:HM14"/>
    <mergeCell ref="HN11:HN14"/>
    <mergeCell ref="HO11:HO14"/>
    <mergeCell ref="HD11:HD14"/>
    <mergeCell ref="HE11:HE14"/>
    <mergeCell ref="HF11:HF14"/>
    <mergeCell ref="HG11:HG14"/>
    <mergeCell ref="HH11:HH14"/>
    <mergeCell ref="HI11:HI14"/>
    <mergeCell ref="IH11:IH14"/>
    <mergeCell ref="II11:II14"/>
    <mergeCell ref="IJ11:IJ14"/>
    <mergeCell ref="IK11:IK14"/>
    <mergeCell ref="IL11:IL14"/>
    <mergeCell ref="IM11:IM14"/>
    <mergeCell ref="IB11:IB14"/>
    <mergeCell ref="IC11:IC14"/>
    <mergeCell ref="ID11:ID14"/>
    <mergeCell ref="IE11:IE14"/>
    <mergeCell ref="IF11:IF14"/>
    <mergeCell ref="IG11:IG14"/>
    <mergeCell ref="HX11:HX14"/>
    <mergeCell ref="HY11:HY14"/>
    <mergeCell ref="HZ11:HZ14"/>
    <mergeCell ref="IA11:IA14"/>
    <mergeCell ref="HP11:HP14"/>
    <mergeCell ref="HQ11:HQ14"/>
    <mergeCell ref="HR11:HR14"/>
    <mergeCell ref="HS11:HS14"/>
    <mergeCell ref="HT11:HT14"/>
    <mergeCell ref="HU11:HU14"/>
    <mergeCell ref="HV11:HV14"/>
    <mergeCell ref="B50:E50"/>
    <mergeCell ref="B51:E51"/>
    <mergeCell ref="B52:E52"/>
    <mergeCell ref="B53:E53"/>
    <mergeCell ref="B54:E54"/>
    <mergeCell ref="B55:E55"/>
    <mergeCell ref="B56:E56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AK2:AO2"/>
    <mergeCell ref="AN11:AN14"/>
    <mergeCell ref="X11:X14"/>
    <mergeCell ref="Y11:Y14"/>
    <mergeCell ref="AA11:AA14"/>
    <mergeCell ref="AG11:AG14"/>
    <mergeCell ref="AH11:AH14"/>
    <mergeCell ref="AE11:AE14"/>
    <mergeCell ref="AF11:AF14"/>
    <mergeCell ref="AD11:AD14"/>
    <mergeCell ref="Z11:Z14"/>
    <mergeCell ref="B36:E36"/>
    <mergeCell ref="B34:E34"/>
    <mergeCell ref="B38:E38"/>
    <mergeCell ref="B37:E37"/>
    <mergeCell ref="AI11:AI14"/>
  </mergeCells>
  <phoneticPr fontId="1" type="noConversion"/>
  <conditionalFormatting sqref="O15:AKF15">
    <cfRule type="expression" dxfId="13" priority="6">
      <formula>AND(O$11&lt;&gt;"",O$11&lt;&gt;"TODAY")</formula>
    </cfRule>
    <cfRule type="expression" dxfId="12" priority="8">
      <formula>AND(O$15&lt;&gt;D$15,O$11="TODAY")</formula>
    </cfRule>
    <cfRule type="expression" dxfId="11" priority="154">
      <formula>AND(N$15&lt;&gt;O$15,O$11&lt;&gt;"TODAY")</formula>
    </cfRule>
  </conditionalFormatting>
  <conditionalFormatting sqref="O11:AKF14">
    <cfRule type="expression" dxfId="10" priority="10">
      <formula>AND(O$11&lt;&gt;"",O$11&lt;&gt;"TODAY")</formula>
    </cfRule>
  </conditionalFormatting>
  <conditionalFormatting sqref="O11:AKF11">
    <cfRule type="expression" dxfId="9" priority="9">
      <formula>O$11="TODAY"</formula>
    </cfRule>
  </conditionalFormatting>
  <conditionalFormatting sqref="O19:AKF33 O35:AKF56">
    <cfRule type="expression" dxfId="8" priority="268">
      <formula>AND($L19&lt;&gt;1,$M19&lt;=O$10,$K19&gt;=O$10,O$10&lt;$AI$6)</formula>
    </cfRule>
    <cfRule type="expression" dxfId="7" priority="269">
      <formula>AND(O$10&gt;=$G19,O$10&lt;=$M19,$M19&lt;&gt;"",$L19&gt;0,IF($H19=1,IF($L19=1,1,0),1))</formula>
    </cfRule>
    <cfRule type="expression" dxfId="6" priority="270">
      <formula>AND(O$10&gt;=$M19,O$10&lt;=$K19,$M19&lt;&gt;"")</formula>
    </cfRule>
  </conditionalFormatting>
  <conditionalFormatting sqref="O11:AKF56">
    <cfRule type="expression" dxfId="5" priority="274">
      <formula>IF(O$10=$AI$6,1,0)</formula>
    </cfRule>
  </conditionalFormatting>
  <conditionalFormatting sqref="O41:AKF56">
    <cfRule type="expression" dxfId="4" priority="3">
      <formula>AND($L41&lt;&gt;1,$M41&lt;=O$10,$K41&gt;=O$10,O$10&lt;$AI$6)</formula>
    </cfRule>
    <cfRule type="expression" dxfId="3" priority="4">
      <formula>AND(O$10&gt;=$G41,O$10&lt;=$M41,$M41&lt;&gt;"",$L41&gt;0,IF($H41=1,IF($L41=1,1,0),1))</formula>
    </cfRule>
    <cfRule type="expression" dxfId="2" priority="5">
      <formula>AND(O$10&gt;=$M41,O$10&lt;=$K41,$M41&lt;&gt;"")</formula>
    </cfRule>
  </conditionalFormatting>
  <conditionalFormatting sqref="O41:AKF56">
    <cfRule type="expression" dxfId="1" priority="2">
      <formula>IF(O$10=$AI$6,1,0)</formula>
    </cfRule>
  </conditionalFormatting>
  <conditionalFormatting sqref="O16:AKF17">
    <cfRule type="expression" dxfId="0" priority="1">
      <formula>IF(O$9,0,1)</formula>
    </cfRule>
  </conditionalFormatting>
  <dataValidations count="6">
    <dataValidation type="list" allowBlank="1" showInputMessage="1" showErrorMessage="1" sqref="Y4">
      <formula1>$AF$4:$AH$4</formula1>
    </dataValidation>
    <dataValidation type="list" allowBlank="1" showInputMessage="1" showErrorMessage="1" sqref="Y5">
      <formula1>$AG$5:$AH$5</formula1>
    </dataValidation>
    <dataValidation type="list" allowBlank="1" showInputMessage="1" showErrorMessage="1" sqref="Y3">
      <formula1>$AG$3:$AH$3</formula1>
    </dataValidation>
    <dataValidation type="list" allowBlank="1" showInputMessage="1" showErrorMessage="1" sqref="Y6:Z7">
      <formula1>$AQ$6:$BU$6</formula1>
    </dataValidation>
    <dataValidation type="list" allowBlank="1" showInputMessage="1" showErrorMessage="1" sqref="AA6:AC7">
      <formula1>$BV$6:$CG$6</formula1>
    </dataValidation>
    <dataValidation type="list" allowBlank="1" showInputMessage="1" showErrorMessage="1" sqref="AD6:AG7">
      <formula1>$CH$6:$CU$6</formula1>
    </dataValidation>
  </dataValidations>
  <pageMargins left="7.874015748031496E-2" right="7.874015748031496E-2" top="7.874015748031496E-2" bottom="7.874015748031496E-2" header="0.19685039370078741" footer="0.19685039370078741"/>
  <pageSetup paperSize="8" orientation="landscape" horizontalDpi="300" verticalDpi="300" r:id="rId1"/>
  <headerFooter alignWithMargins="0"/>
  <ignoredErrors>
    <ignoredError sqref="F32:F33 O32:DE33 L32:L33 A34 A19 A20:A33" numberStoredAsText="1"/>
    <ignoredError sqref="N18 AF4:AH5 AF3:AH3 A2:A5 AI6:AI7 O2:O7" unlockedFormula="1"/>
    <ignoredError sqref="K34" formula="1"/>
    <ignoredError sqref="N34" formula="1" unlockedFormula="1"/>
  </ignoredErrors>
  <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263" id="{7F1CCC16-1A81-482A-BCE1-6A55CA7CD672}">
            <xm:f>IF($AF$3=1,IF(OR(WEEKDAY(O$17,2)=$AF$8,WEEKDAY(O$17,2)=$AG$8,COUNTIF(Holidays!$A$6:$A$52,O$17)&gt;0),1,0),0)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O18:AKF40</xm:sqref>
        </x14:conditionalFormatting>
      </x14:conditionalFormattings>
    </ex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'Week End Mapping'!$B$3:$B$16</xm:f>
          </x14:formula1>
          <xm:sqref>Y8:AD8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J52"/>
  <sheetViews>
    <sheetView workbookViewId="0">
      <selection activeCell="C10" sqref="C10"/>
    </sheetView>
  </sheetViews>
  <sheetFormatPr baseColWidth="10" defaultColWidth="9.140625" defaultRowHeight="12.75"/>
  <cols>
    <col min="1" max="1" width="40.7109375" style="25" customWidth="1"/>
    <col min="2" max="3" width="9.140625" style="22"/>
    <col min="4" max="4" width="10.140625" style="22" bestFit="1" customWidth="1"/>
    <col min="5" max="16384" width="9.140625" style="22"/>
  </cols>
  <sheetData>
    <row r="1" spans="1:10" ht="15.75">
      <c r="A1" s="23" t="s">
        <v>21</v>
      </c>
      <c r="B1" s="24"/>
      <c r="C1" s="92"/>
      <c r="D1" s="92"/>
      <c r="E1" s="92"/>
      <c r="F1" s="92"/>
      <c r="G1" s="92"/>
      <c r="H1" s="92"/>
      <c r="I1" s="92"/>
      <c r="J1" s="92"/>
    </row>
    <row r="6" spans="1:10">
      <c r="A6" s="26">
        <v>40909</v>
      </c>
    </row>
    <row r="7" spans="1:10">
      <c r="A7" s="26">
        <v>41268</v>
      </c>
    </row>
    <row r="8" spans="1:10">
      <c r="A8" s="26"/>
    </row>
    <row r="9" spans="1:10">
      <c r="A9" s="26"/>
    </row>
    <row r="10" spans="1:10">
      <c r="A10" s="26"/>
    </row>
    <row r="11" spans="1:10">
      <c r="A11" s="27"/>
    </row>
    <row r="12" spans="1:10">
      <c r="A12" s="27"/>
    </row>
    <row r="13" spans="1:10">
      <c r="A13" s="27"/>
    </row>
    <row r="14" spans="1:10">
      <c r="A14" s="27"/>
    </row>
    <row r="15" spans="1:10">
      <c r="A15" s="27"/>
    </row>
    <row r="16" spans="1:10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>
    <tabColor indexed="50"/>
  </sheetPr>
  <dimension ref="K17"/>
  <sheetViews>
    <sheetView zoomScaleNormal="100" workbookViewId="0"/>
  </sheetViews>
  <sheetFormatPr baseColWidth="10" defaultColWidth="11.42578125" defaultRowHeight="12.75"/>
  <cols>
    <col min="1" max="1" width="4.140625" style="6" customWidth="1"/>
    <col min="2" max="16384" width="11.42578125" style="6"/>
  </cols>
  <sheetData>
    <row r="17" spans="11:11">
      <c r="K17" s="2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0"/>
  </sheetPr>
  <dimension ref="A1"/>
  <sheetViews>
    <sheetView topLeftCell="A10" zoomScale="85" zoomScaleNormal="85" workbookViewId="0">
      <selection activeCell="C29" sqref="C29"/>
    </sheetView>
  </sheetViews>
  <sheetFormatPr baseColWidth="10" defaultColWidth="11.42578125" defaultRowHeight="12.75"/>
  <cols>
    <col min="1" max="16384" width="11.42578125" style="22"/>
  </cols>
  <sheetData/>
  <phoneticPr fontId="1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6"/>
  <sheetViews>
    <sheetView workbookViewId="0">
      <selection activeCell="B27" sqref="B27"/>
    </sheetView>
  </sheetViews>
  <sheetFormatPr baseColWidth="10" defaultColWidth="9.140625" defaultRowHeight="12.75"/>
  <cols>
    <col min="1" max="1" width="4.7109375" customWidth="1"/>
    <col min="2" max="2" width="20" customWidth="1"/>
    <col min="3" max="3" width="5.42578125" customWidth="1"/>
    <col min="4" max="4" width="4.28515625" customWidth="1"/>
  </cols>
  <sheetData>
    <row r="1" spans="1:4">
      <c r="A1" s="55" t="s">
        <v>50</v>
      </c>
    </row>
    <row r="3" spans="1:4">
      <c r="A3" s="56">
        <v>1</v>
      </c>
      <c r="B3" s="57" t="s">
        <v>36</v>
      </c>
      <c r="C3" s="56">
        <v>6</v>
      </c>
      <c r="D3" s="56">
        <v>7</v>
      </c>
    </row>
    <row r="4" spans="1:4">
      <c r="A4" s="56">
        <v>2</v>
      </c>
      <c r="B4" s="57" t="s">
        <v>39</v>
      </c>
      <c r="C4" s="56">
        <v>7</v>
      </c>
      <c r="D4" s="56">
        <v>1</v>
      </c>
    </row>
    <row r="5" spans="1:4">
      <c r="A5" s="56">
        <v>3</v>
      </c>
      <c r="B5" s="57" t="s">
        <v>37</v>
      </c>
      <c r="C5" s="56">
        <v>1</v>
      </c>
      <c r="D5" s="56">
        <v>2</v>
      </c>
    </row>
    <row r="6" spans="1:4">
      <c r="A6" s="56">
        <v>4</v>
      </c>
      <c r="B6" s="57" t="s">
        <v>40</v>
      </c>
      <c r="C6" s="56">
        <v>2</v>
      </c>
      <c r="D6" s="56">
        <v>3</v>
      </c>
    </row>
    <row r="7" spans="1:4">
      <c r="A7" s="56">
        <v>5</v>
      </c>
      <c r="B7" s="57" t="s">
        <v>41</v>
      </c>
      <c r="C7" s="56">
        <v>3</v>
      </c>
      <c r="D7" s="56">
        <v>4</v>
      </c>
    </row>
    <row r="8" spans="1:4">
      <c r="A8" s="56">
        <v>6</v>
      </c>
      <c r="B8" s="57" t="s">
        <v>42</v>
      </c>
      <c r="C8" s="56">
        <v>4</v>
      </c>
      <c r="D8" s="56">
        <v>5</v>
      </c>
    </row>
    <row r="9" spans="1:4">
      <c r="A9" s="56">
        <v>7</v>
      </c>
      <c r="B9" s="57" t="s">
        <v>43</v>
      </c>
      <c r="C9" s="56">
        <v>5</v>
      </c>
      <c r="D9" s="56">
        <v>6</v>
      </c>
    </row>
    <row r="10" spans="1:4">
      <c r="A10" s="56">
        <v>11</v>
      </c>
      <c r="B10" s="57" t="s">
        <v>38</v>
      </c>
      <c r="C10" s="56">
        <v>7</v>
      </c>
      <c r="D10" s="56">
        <v>7</v>
      </c>
    </row>
    <row r="11" spans="1:4">
      <c r="A11" s="56">
        <v>12</v>
      </c>
      <c r="B11" s="57" t="s">
        <v>44</v>
      </c>
      <c r="C11" s="56">
        <v>1</v>
      </c>
      <c r="D11" s="56">
        <v>1</v>
      </c>
    </row>
    <row r="12" spans="1:4">
      <c r="A12" s="56">
        <v>13</v>
      </c>
      <c r="B12" s="57" t="s">
        <v>45</v>
      </c>
      <c r="C12" s="56">
        <v>2</v>
      </c>
      <c r="D12" s="56">
        <v>2</v>
      </c>
    </row>
    <row r="13" spans="1:4">
      <c r="A13" s="56">
        <v>14</v>
      </c>
      <c r="B13" s="57" t="s">
        <v>46</v>
      </c>
      <c r="C13" s="56">
        <v>3</v>
      </c>
      <c r="D13" s="56">
        <v>3</v>
      </c>
    </row>
    <row r="14" spans="1:4">
      <c r="A14" s="56">
        <v>15</v>
      </c>
      <c r="B14" s="57" t="s">
        <v>47</v>
      </c>
      <c r="C14" s="56">
        <v>4</v>
      </c>
      <c r="D14" s="56">
        <v>4</v>
      </c>
    </row>
    <row r="15" spans="1:4">
      <c r="A15" s="56">
        <v>16</v>
      </c>
      <c r="B15" s="57" t="s">
        <v>48</v>
      </c>
      <c r="C15" s="56">
        <v>5</v>
      </c>
      <c r="D15" s="56">
        <v>5</v>
      </c>
    </row>
    <row r="16" spans="1:4">
      <c r="A16" s="56">
        <v>17</v>
      </c>
      <c r="B16" s="57" t="s">
        <v>49</v>
      </c>
      <c r="C16" s="56">
        <v>6</v>
      </c>
      <c r="D16" s="5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Daily</vt:lpstr>
      <vt:lpstr>Holidays</vt:lpstr>
      <vt:lpstr>Aide</vt:lpstr>
      <vt:lpstr>Contact</vt:lpstr>
      <vt:lpstr>Week End Mapping</vt:lpstr>
      <vt:lpstr>Daily!Impression_des_titres</vt:lpstr>
      <vt:lpstr>Daily!Zone_d_impression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In Excel</dc:title>
  <dc:creator>Anass Ammar</dc:creator>
  <cp:keywords>Gantt Chart, Excel, Gestion Projet Automobile,</cp:keywords>
  <dc:description>http://gestionprojetauto.wordpress.com</dc:description>
  <cp:lastModifiedBy>alain1</cp:lastModifiedBy>
  <cp:lastPrinted>2012-02-15T13:02:25Z</cp:lastPrinted>
  <dcterms:created xsi:type="dcterms:W3CDTF">2010-05-27T07:27:45Z</dcterms:created>
  <dcterms:modified xsi:type="dcterms:W3CDTF">2015-03-10T15:39:28Z</dcterms:modified>
</cp:coreProperties>
</file>